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"/>
    </mc:Choice>
  </mc:AlternateContent>
  <bookViews>
    <workbookView xWindow="0" yWindow="0" windowWidth="19200" windowHeight="109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2" i="1" l="1"/>
  <c r="I172" i="1"/>
  <c r="H172" i="1"/>
  <c r="G172" i="1"/>
  <c r="F172" i="1"/>
  <c r="J108" i="1"/>
  <c r="I108" i="1"/>
  <c r="H108" i="1"/>
  <c r="G108" i="1"/>
  <c r="F108" i="1"/>
  <c r="J102" i="1" l="1"/>
  <c r="I102" i="1"/>
  <c r="H102" i="1"/>
  <c r="G102" i="1"/>
  <c r="F102" i="1"/>
  <c r="A94" i="1"/>
  <c r="B94" i="1"/>
  <c r="J51" i="1" l="1"/>
  <c r="I51" i="1"/>
  <c r="H51" i="1"/>
  <c r="G51" i="1"/>
  <c r="F51" i="1"/>
  <c r="J162" i="1" l="1"/>
  <c r="I162" i="1"/>
  <c r="H162" i="1"/>
  <c r="G162" i="1"/>
  <c r="F162" i="1"/>
  <c r="A127" i="1" l="1"/>
  <c r="B127" i="1"/>
  <c r="F135" i="1"/>
  <c r="G135" i="1"/>
  <c r="H135" i="1"/>
  <c r="I135" i="1"/>
  <c r="J135" i="1"/>
  <c r="L86" i="1" l="1"/>
  <c r="L69" i="1"/>
  <c r="L52" i="1"/>
  <c r="L37" i="1"/>
  <c r="L22" i="1"/>
  <c r="B173" i="1"/>
  <c r="A173" i="1"/>
  <c r="B163" i="1"/>
  <c r="A163" i="1"/>
  <c r="B154" i="1"/>
  <c r="A154" i="1"/>
  <c r="J153" i="1"/>
  <c r="I153" i="1"/>
  <c r="H153" i="1"/>
  <c r="G153" i="1"/>
  <c r="F153" i="1"/>
  <c r="B145" i="1"/>
  <c r="A145" i="1"/>
  <c r="J144" i="1"/>
  <c r="I144" i="1"/>
  <c r="H144" i="1"/>
  <c r="G144" i="1"/>
  <c r="F144" i="1"/>
  <c r="B136" i="1"/>
  <c r="A136" i="1"/>
  <c r="J126" i="1"/>
  <c r="I126" i="1"/>
  <c r="H126" i="1"/>
  <c r="G126" i="1"/>
  <c r="F126" i="1"/>
  <c r="B119" i="1"/>
  <c r="A119" i="1"/>
  <c r="J118" i="1"/>
  <c r="I118" i="1"/>
  <c r="H118" i="1"/>
  <c r="G118" i="1"/>
  <c r="F118" i="1"/>
  <c r="B109" i="1"/>
  <c r="A109" i="1"/>
  <c r="B103" i="1"/>
  <c r="A103" i="1"/>
  <c r="J93" i="1"/>
  <c r="J103" i="1" s="1"/>
  <c r="I93" i="1"/>
  <c r="I103" i="1" s="1"/>
  <c r="H93" i="1"/>
  <c r="H103" i="1" s="1"/>
  <c r="G93" i="1"/>
  <c r="G103" i="1" s="1"/>
  <c r="F93" i="1"/>
  <c r="F103" i="1" s="1"/>
  <c r="B86" i="1"/>
  <c r="A86" i="1"/>
  <c r="J85" i="1"/>
  <c r="I85" i="1"/>
  <c r="H85" i="1"/>
  <c r="G85" i="1"/>
  <c r="F85" i="1"/>
  <c r="B77" i="1"/>
  <c r="A77" i="1"/>
  <c r="J76" i="1"/>
  <c r="I76" i="1"/>
  <c r="H76" i="1"/>
  <c r="G76" i="1"/>
  <c r="F76" i="1"/>
  <c r="B69" i="1"/>
  <c r="A69" i="1"/>
  <c r="J68" i="1"/>
  <c r="I68" i="1"/>
  <c r="H68" i="1"/>
  <c r="G68" i="1"/>
  <c r="F68" i="1"/>
  <c r="B60" i="1"/>
  <c r="A60" i="1"/>
  <c r="J59" i="1"/>
  <c r="I59" i="1"/>
  <c r="H59" i="1"/>
  <c r="G59" i="1"/>
  <c r="F59" i="1"/>
  <c r="B52" i="1"/>
  <c r="A52" i="1"/>
  <c r="B44" i="1"/>
  <c r="A44" i="1"/>
  <c r="J43" i="1"/>
  <c r="I43" i="1"/>
  <c r="H43" i="1"/>
  <c r="G43" i="1"/>
  <c r="F43" i="1"/>
  <c r="B37" i="1"/>
  <c r="A37" i="1"/>
  <c r="J36" i="1"/>
  <c r="I36" i="1"/>
  <c r="H36" i="1"/>
  <c r="G36" i="1"/>
  <c r="F36" i="1"/>
  <c r="B28" i="1"/>
  <c r="A28" i="1"/>
  <c r="J27" i="1"/>
  <c r="I27" i="1"/>
  <c r="H27" i="1"/>
  <c r="G27" i="1"/>
  <c r="F27" i="1"/>
  <c r="B22" i="1"/>
  <c r="A22" i="1"/>
  <c r="B13" i="1"/>
  <c r="A13" i="1"/>
  <c r="G21" i="1"/>
  <c r="H21" i="1"/>
  <c r="I21" i="1"/>
  <c r="J21" i="1"/>
  <c r="F21" i="1"/>
  <c r="G12" i="1"/>
  <c r="H12" i="1"/>
  <c r="I12" i="1"/>
  <c r="J12" i="1"/>
  <c r="F12" i="1"/>
  <c r="L103" i="1" l="1"/>
  <c r="L119" i="1"/>
  <c r="L136" i="1"/>
  <c r="L154" i="1"/>
  <c r="L173" i="1"/>
  <c r="G52" i="1"/>
  <c r="I52" i="1"/>
  <c r="F69" i="1"/>
  <c r="G119" i="1"/>
  <c r="I119" i="1"/>
  <c r="G136" i="1"/>
  <c r="I136" i="1"/>
  <c r="G154" i="1"/>
  <c r="I154" i="1"/>
  <c r="G173" i="1"/>
  <c r="I173" i="1"/>
  <c r="H86" i="1"/>
  <c r="J86" i="1"/>
  <c r="F86" i="1"/>
  <c r="J69" i="1"/>
  <c r="G69" i="1"/>
  <c r="I69" i="1"/>
  <c r="H52" i="1"/>
  <c r="J52" i="1"/>
  <c r="F52" i="1"/>
  <c r="H37" i="1"/>
  <c r="J37" i="1"/>
  <c r="F37" i="1"/>
  <c r="G37" i="1"/>
  <c r="I37" i="1"/>
  <c r="H69" i="1"/>
  <c r="G86" i="1"/>
  <c r="I86" i="1"/>
  <c r="H119" i="1"/>
  <c r="J119" i="1"/>
  <c r="H136" i="1"/>
  <c r="J136" i="1"/>
  <c r="H154" i="1"/>
  <c r="J154" i="1"/>
  <c r="H173" i="1"/>
  <c r="J173" i="1"/>
  <c r="F119" i="1"/>
  <c r="F136" i="1"/>
  <c r="F154" i="1"/>
  <c r="F173" i="1"/>
  <c r="I22" i="1"/>
  <c r="F22" i="1"/>
  <c r="J22" i="1"/>
  <c r="H22" i="1"/>
  <c r="G22" i="1"/>
  <c r="L174" i="1" l="1"/>
  <c r="I174" i="1"/>
  <c r="G174" i="1"/>
  <c r="J174" i="1"/>
  <c r="H174" i="1"/>
  <c r="F174" i="1"/>
</calcChain>
</file>

<file path=xl/sharedStrings.xml><?xml version="1.0" encoding="utf-8"?>
<sst xmlns="http://schemas.openxmlformats.org/spreadsheetml/2006/main" count="414" uniqueCount="190">
  <si>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</si>
  <si>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</si>
  <si>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</si>
  <si>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</si>
  <si>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</si>
  <si>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</si>
  <si>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</si>
  <si>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</si>
  <si>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</si>
  <si>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</si>
  <si>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</si>
  <si>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</si>
  <si>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</si>
  <si>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</si>
  <si>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</si>
  <si>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</si>
  <si>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</si>
  <si>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</si>
  <si>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</si>
  <si>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</si>
  <si>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</si>
  <si>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</si>
  <si>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</si>
  <si>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</si>
  <si>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</si>
  <si>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</si>
  <si>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</si>
  <si>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</si>
  <si>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</si>
  <si>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</si>
  <si>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</si>
  <si>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</si>
  <si>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</si>
  <si>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</si>
  <si>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</si>
  <si>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</si>
  <si>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</si>
  <si>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</si>
  <si>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№327 Невского р-на Санкт Петербурга</t>
  </si>
  <si>
    <t>Директор</t>
  </si>
  <si>
    <t>Богородицкая Е.А.</t>
  </si>
  <si>
    <t>кофейный напиток</t>
  </si>
  <si>
    <t>мандарин</t>
  </si>
  <si>
    <t>бутерброд с сыром</t>
  </si>
  <si>
    <t>суп картофельный с фасолью</t>
  </si>
  <si>
    <t xml:space="preserve">батон нарезной обогащенный микронутриентами </t>
  </si>
  <si>
    <t>хлеб ржано-пшеничный обогащенный микронутриентами</t>
  </si>
  <si>
    <t>яблоко свежие</t>
  </si>
  <si>
    <t>биточки рыбные</t>
  </si>
  <si>
    <t>картофель отварной с маслом сливочным</t>
  </si>
  <si>
    <t>батон нарезной обогащенный микронутриентами</t>
  </si>
  <si>
    <t>хлеб ржано-пшеничный обогащённый микронутриентами</t>
  </si>
  <si>
    <t>чай с сахаром и лимоном</t>
  </si>
  <si>
    <t>331/2008</t>
  </si>
  <si>
    <t>к/к</t>
  </si>
  <si>
    <t>431/2008</t>
  </si>
  <si>
    <t>голубцы ленивые</t>
  </si>
  <si>
    <t>напиток лимонный</t>
  </si>
  <si>
    <t>яблоко свежее</t>
  </si>
  <si>
    <t>100/2008</t>
  </si>
  <si>
    <t>306/2008</t>
  </si>
  <si>
    <t>436/2008</t>
  </si>
  <si>
    <t>51/2008</t>
  </si>
  <si>
    <t>омлет натуральный</t>
  </si>
  <si>
    <t>батон нарезной обогащеный микронутриентами</t>
  </si>
  <si>
    <t>432/2008</t>
  </si>
  <si>
    <t>суп крестьянский с крупой</t>
  </si>
  <si>
    <t>булочка творожная</t>
  </si>
  <si>
    <t>йогурт фруктовый в индивидуальной упаковке, доля жира 2,5%</t>
  </si>
  <si>
    <t>56/2008</t>
  </si>
  <si>
    <t>94/2008</t>
  </si>
  <si>
    <t>325/2008</t>
  </si>
  <si>
    <t>479/2008</t>
  </si>
  <si>
    <t>442/2008</t>
  </si>
  <si>
    <t>сладкое</t>
  </si>
  <si>
    <t>чай с молоком</t>
  </si>
  <si>
    <t>378/2011</t>
  </si>
  <si>
    <t>помидор свежий порционный</t>
  </si>
  <si>
    <t>71/2011</t>
  </si>
  <si>
    <t>Согласовал</t>
  </si>
  <si>
    <t>189/2008</t>
  </si>
  <si>
    <t>щи из квашеной капусты со сметаной</t>
  </si>
  <si>
    <t>мясо духовое</t>
  </si>
  <si>
    <t>компот из апельсинов</t>
  </si>
  <si>
    <t>йогурт фруктовый в индив. упаков.2,5%</t>
  </si>
  <si>
    <t>85/2008</t>
  </si>
  <si>
    <t>258/2011</t>
  </si>
  <si>
    <t>346/2011</t>
  </si>
  <si>
    <t>430/2008</t>
  </si>
  <si>
    <t>суп картофельный с горохом, говядиной и гренками</t>
  </si>
  <si>
    <t>пюре картофельное</t>
  </si>
  <si>
    <t>печенье обогащенное</t>
  </si>
  <si>
    <t>компот из изюма</t>
  </si>
  <si>
    <t>99/73/2008</t>
  </si>
  <si>
    <t>335/2008</t>
  </si>
  <si>
    <t>401/2008</t>
  </si>
  <si>
    <t>макароны с сыром</t>
  </si>
  <si>
    <t>салат из свежих огурцов и помидоров с маслом растительным</t>
  </si>
  <si>
    <t>23/2008</t>
  </si>
  <si>
    <t>салат овощной с яблоками, маслом растительным</t>
  </si>
  <si>
    <t>щи из свежей капусты с картофелем и сметаной</t>
  </si>
  <si>
    <t>плов из филе птицы (куры)</t>
  </si>
  <si>
    <t>сок фруктовый /яблочный/</t>
  </si>
  <si>
    <t>1.49/2005</t>
  </si>
  <si>
    <t>84/2008</t>
  </si>
  <si>
    <t xml:space="preserve">каша "Дружба"  </t>
  </si>
  <si>
    <t>какао с молоком</t>
  </si>
  <si>
    <t>хлеб ржано-пшеничный обогащенный с микронутриентами</t>
  </si>
  <si>
    <t>йогурт фруктовый в индивидуальной упаковке</t>
  </si>
  <si>
    <t>бутерброд с маслом сливочным и яйцом</t>
  </si>
  <si>
    <t>190/2008</t>
  </si>
  <si>
    <t>433/2008</t>
  </si>
  <si>
    <t>рассольник Ленинградский со сметаной</t>
  </si>
  <si>
    <t>рагу овощное</t>
  </si>
  <si>
    <t>91/2008</t>
  </si>
  <si>
    <t>282/2010</t>
  </si>
  <si>
    <t>350/2008</t>
  </si>
  <si>
    <t>бутерброд с с запеченным филе куры</t>
  </si>
  <si>
    <t>каша пшенная молочная  с маслом сливочным</t>
  </si>
  <si>
    <t>компот из сухофруктов</t>
  </si>
  <si>
    <t>гуляш из говядины</t>
  </si>
  <si>
    <t>салат "степной" из разных овощей</t>
  </si>
  <si>
    <t>сок фруктовый /мультимикс/</t>
  </si>
  <si>
    <t>кнели из кур (паровые), соус сметанный</t>
  </si>
  <si>
    <t>сб/2008</t>
  </si>
  <si>
    <t>апельсин</t>
  </si>
  <si>
    <t>т/т/к/2011</t>
  </si>
  <si>
    <t>215/т/т/к</t>
  </si>
  <si>
    <t>каша пшеничная жидкая с маслом сливочным</t>
  </si>
  <si>
    <t>2/т/т/к</t>
  </si>
  <si>
    <t>4/т/т/к</t>
  </si>
  <si>
    <t>фрикадельки из птицы, соус основной белый</t>
  </si>
  <si>
    <t>сок фруктовый/яблочный/</t>
  </si>
  <si>
    <t>308/2010</t>
  </si>
  <si>
    <t>3/1/т/т/к</t>
  </si>
  <si>
    <t>1/т/т/к</t>
  </si>
  <si>
    <t>5/т/т/к</t>
  </si>
  <si>
    <t>3/т/т/к</t>
  </si>
  <si>
    <t>52/т/т/к</t>
  </si>
  <si>
    <t>11/1/т/т/к</t>
  </si>
  <si>
    <t>огурец свежий порционный</t>
  </si>
  <si>
    <t>суп из овощей со сметаной</t>
  </si>
  <si>
    <t>фрикадельки из говядины, тушеные в молочном соусе</t>
  </si>
  <si>
    <t>рис отварной</t>
  </si>
  <si>
    <t>293/2008</t>
  </si>
  <si>
    <t>пудинг из творога с соусом клюквенным</t>
  </si>
  <si>
    <t>235/т/т/к</t>
  </si>
  <si>
    <t>40/2008</t>
  </si>
  <si>
    <t>237/т/т/к</t>
  </si>
  <si>
    <t>25/т/т/к</t>
  </si>
  <si>
    <t>206/т/т/к</t>
  </si>
  <si>
    <t>6/т/т/к</t>
  </si>
  <si>
    <t>304/т/т/к</t>
  </si>
  <si>
    <t>209/т/т/к</t>
  </si>
  <si>
    <t>сок фруктовый/абрикосовый/</t>
  </si>
  <si>
    <t>442/т/т/к</t>
  </si>
  <si>
    <t>салат</t>
  </si>
  <si>
    <t>хлеб белый</t>
  </si>
  <si>
    <t>омлет с картофелем</t>
  </si>
  <si>
    <t>218/2010</t>
  </si>
  <si>
    <t>т/т/к</t>
  </si>
  <si>
    <t>салат из свежих огурцов с маслом растительным</t>
  </si>
  <si>
    <t>борщ сибирский со сметаной</t>
  </si>
  <si>
    <t>компот из свежих яблок</t>
  </si>
  <si>
    <t>19/2008</t>
  </si>
  <si>
    <t>80/2008</t>
  </si>
  <si>
    <t>231/т/т/к</t>
  </si>
  <si>
    <t>333/т/т/к</t>
  </si>
  <si>
    <t>394/2008</t>
  </si>
  <si>
    <t>гор. блюдо</t>
  </si>
  <si>
    <t>икра морковная</t>
  </si>
  <si>
    <t>каша рисовая жидкая с маслом сливочным</t>
  </si>
  <si>
    <t>бутерброд с запеченным филе куры</t>
  </si>
  <si>
    <t>каша пшенная молочная с маслом сливочным</t>
  </si>
  <si>
    <t>чай с сахаром</t>
  </si>
  <si>
    <t>сок фруктовый апельсиновый</t>
  </si>
  <si>
    <t>салат из квашенной капусты с маслом растительным</t>
  </si>
  <si>
    <t>филе трески запеченное,соус основной белый</t>
  </si>
  <si>
    <t>салат из зеленого горошка с маслом растительным</t>
  </si>
  <si>
    <t>салат из белокочанной капусты с луком зеленым</t>
  </si>
  <si>
    <t>запеканка из творога с вареньем</t>
  </si>
  <si>
    <t>борщ из свежей капусты с картофелем, мясом и сметаной</t>
  </si>
  <si>
    <t xml:space="preserve">салат из свежих огурцов и помидоров </t>
  </si>
  <si>
    <t>макароны отварные</t>
  </si>
  <si>
    <t>винегрет овощной</t>
  </si>
  <si>
    <t>суп картофельный с макаронными изделиями и филе куры</t>
  </si>
  <si>
    <t>салат из свеклы отварной с маслом растительным,  яйцо вареное</t>
  </si>
  <si>
    <t xml:space="preserve">шницель рубленый </t>
  </si>
  <si>
    <t>рыба тушеная в томате с овощами</t>
  </si>
  <si>
    <t>каша гречневая рассыпчатая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</si>
</sst>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17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0" fillId="2" borderId="2" xfId="0" applyFill="1" applyBorder="1" applyAlignment="1" applyProtection="1">
      <alignment vertical="top" wrapText="1"/>
      <protection locked="0"/>
    </xf>
    <xf numFmtId="1" fontId="0" fillId="2" borderId="2" xfId="0" applyNumberFormat="1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NumberFormat="1" applyFill="1" applyBorder="1" applyAlignment="1" applyProtection="1">
      <alignment vertical="top"/>
      <protection locked="0"/>
    </xf>
    <xf numFmtId="0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2" fillId="0" borderId="0" xfId="0" applyFont="1" applyBorder="1"/>
    <xf numFmtId="0" fontId="0" fillId="0" borderId="2" xfId="0" applyBorder="1" applyAlignment="1">
      <alignment vertical="top"/>
    </xf>
    <xf numFmtId="0" fontId="0" fillId="0" borderId="1" xfId="0" applyBorder="1" applyAlignment="1">
      <alignment vertical="top"/>
    </xf>
    <xf numFmtId="0" fontId="2" fillId="3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vertical="top" wrapText="1"/>
    </xf>
    <xf numFmtId="0" fontId="2" fillId="3" borderId="25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vertical="top"/>
    </xf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6" xfId="0" applyFont="1" applyBorder="1"/>
    <xf numFmtId="0" fontId="12" fillId="2" borderId="2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/>
    <xf numFmtId="0" fontId="0" fillId="2" borderId="2" xfId="0" applyNumberFormat="1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/>
    </xf>
    <xf numFmtId="0" fontId="0" fillId="2" borderId="1" xfId="0" applyFill="1" applyBorder="1" applyAlignment="1" applyProtection="1">
      <alignment vertical="top" wrapText="1"/>
      <protection locked="0"/>
    </xf>
    <xf numFmtId="1" fontId="11" fillId="2" borderId="2" xfId="0" applyNumberFormat="1" applyFont="1" applyFill="1" applyBorder="1" applyProtection="1">
      <protection locked="0"/>
    </xf>
    <xf numFmtId="0" fontId="11" fillId="2" borderId="2" xfId="0" applyNumberFormat="1" applyFont="1" applyFill="1" applyBorder="1" applyProtection="1">
      <protection locked="0"/>
    </xf>
    <xf numFmtId="0" fontId="2" fillId="0" borderId="30" xfId="0" applyFont="1" applyBorder="1"/>
    <xf numFmtId="0" fontId="2" fillId="3" borderId="31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0" fillId="0" borderId="2" xfId="0" applyNumberFormat="1" applyBorder="1"/>
    <xf numFmtId="0" fontId="0" fillId="2" borderId="3" xfId="0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2" fillId="3" borderId="1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0" fillId="2" borderId="12" xfId="0" applyNumberFormat="1" applyFill="1" applyBorder="1" applyAlignment="1" applyProtection="1">
      <alignment vertical="top"/>
      <protection locked="0"/>
    </xf>
    <xf numFmtId="0" fontId="0" fillId="2" borderId="14" xfId="0" applyNumberFormat="1" applyFill="1" applyBorder="1" applyAlignment="1" applyProtection="1">
      <alignment vertical="top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3" xfId="0" applyNumberFormat="1" applyFill="1" applyBorder="1" applyAlignment="1" applyProtection="1">
      <alignment vertical="top"/>
      <protection locked="0"/>
    </xf>
    <xf numFmtId="0" fontId="0" fillId="2" borderId="19" xfId="0" applyNumberFormat="1" applyFill="1" applyBorder="1" applyAlignment="1" applyProtection="1">
      <alignment vertical="top"/>
      <protection locked="0"/>
    </xf>
    <xf numFmtId="0" fontId="0" fillId="2" borderId="3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6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2" xfId="0" applyFill="1" applyBorder="1"/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Protection="1">
      <protection locked="0"/>
    </xf>
    <xf numFmtId="0" fontId="0" fillId="0" borderId="2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3" xfId="0" applyNumberFormat="1" applyFill="1" applyBorder="1" applyProtection="1">
      <protection locked="0"/>
    </xf>
    <xf numFmtId="0" fontId="0" fillId="0" borderId="3" xfId="0" applyNumberFormat="1" applyFill="1" applyBorder="1" applyProtection="1">
      <protection locked="0"/>
    </xf>
    <xf numFmtId="0" fontId="0" fillId="0" borderId="28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9" xfId="0" applyFill="1" applyBorder="1"/>
    <xf numFmtId="0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74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F83" sqref="F8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3" style="1" customWidth="1"/>
    <col min="5" max="5" width="50.5546875" style="2" customWidth="1"/>
    <col min="6" max="6" width="11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1.44140625" style="2" customWidth="1"/>
    <col min="12" max="16384" width="9.109375" style="2"/>
  </cols>
  <sheetData>
    <row r="1" spans="1:12" ht="14.4" x14ac:dyDescent="0.3">
      <c r="A1" s="1" t="s">
        <v>7</v>
      </c>
      <c r="C1" s="128" t="s">
        <v>38</v>
      </c>
      <c r="D1" s="129"/>
      <c r="E1" s="129"/>
      <c r="F1" s="11" t="s">
        <v>79</v>
      </c>
      <c r="G1" s="2" t="s">
        <v>16</v>
      </c>
      <c r="H1" s="130" t="s">
        <v>39</v>
      </c>
      <c r="I1" s="130"/>
      <c r="J1" s="130"/>
      <c r="K1" s="130"/>
    </row>
    <row r="2" spans="1:12" ht="17.399999999999999" x14ac:dyDescent="0.25">
      <c r="A2" s="27" t="s">
        <v>6</v>
      </c>
      <c r="C2" s="2"/>
      <c r="G2" s="2" t="s">
        <v>17</v>
      </c>
      <c r="H2" s="130" t="s">
        <v>40</v>
      </c>
      <c r="I2" s="130"/>
      <c r="J2" s="130"/>
      <c r="K2" s="130"/>
    </row>
    <row r="3" spans="1:12" ht="17.25" customHeight="1" x14ac:dyDescent="0.25">
      <c r="A3" s="4" t="s">
        <v>8</v>
      </c>
      <c r="C3" s="2"/>
      <c r="D3" s="3"/>
      <c r="E3" s="30" t="s">
        <v>9</v>
      </c>
      <c r="G3" s="2" t="s">
        <v>18</v>
      </c>
      <c r="H3" s="39">
        <v>1</v>
      </c>
      <c r="I3" s="39">
        <v>9</v>
      </c>
      <c r="J3" s="40">
        <v>2024</v>
      </c>
      <c r="K3" s="41"/>
    </row>
    <row r="4" spans="1:12" ht="13.8" thickBot="1" x14ac:dyDescent="0.3">
      <c r="C4" s="2"/>
      <c r="D4" s="4"/>
      <c r="H4" s="38" t="s">
        <v>35</v>
      </c>
      <c r="I4" s="38" t="s">
        <v>36</v>
      </c>
      <c r="J4" s="38" t="s">
        <v>37</v>
      </c>
    </row>
    <row r="5" spans="1:12" ht="31.2" thickBot="1" x14ac:dyDescent="0.3">
      <c r="A5" s="36" t="s">
        <v>14</v>
      </c>
      <c r="B5" s="37" t="s">
        <v>15</v>
      </c>
      <c r="C5" s="28" t="s">
        <v>0</v>
      </c>
      <c r="D5" s="28" t="s">
        <v>13</v>
      </c>
      <c r="E5" s="28" t="s">
        <v>12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10</v>
      </c>
      <c r="K5" s="29" t="s">
        <v>11</v>
      </c>
      <c r="L5" s="28" t="s">
        <v>34</v>
      </c>
    </row>
    <row r="6" spans="1:12" ht="14.4" x14ac:dyDescent="0.3">
      <c r="A6" s="86">
        <v>1</v>
      </c>
      <c r="B6" s="81">
        <v>1</v>
      </c>
      <c r="C6" s="5" t="s">
        <v>19</v>
      </c>
      <c r="D6" s="5" t="s">
        <v>20</v>
      </c>
      <c r="E6" s="50" t="s">
        <v>118</v>
      </c>
      <c r="F6" s="42">
        <v>150</v>
      </c>
      <c r="G6" s="44">
        <v>5.6</v>
      </c>
      <c r="H6" s="44">
        <v>6.67</v>
      </c>
      <c r="I6" s="44">
        <v>19.38</v>
      </c>
      <c r="J6" s="42">
        <v>177</v>
      </c>
      <c r="K6" s="44"/>
      <c r="L6" s="32"/>
    </row>
    <row r="7" spans="1:12" ht="14.4" x14ac:dyDescent="0.3">
      <c r="A7" s="87"/>
      <c r="B7" s="59"/>
      <c r="C7" s="7"/>
      <c r="D7" s="7" t="s">
        <v>21</v>
      </c>
      <c r="E7" s="47" t="s">
        <v>41</v>
      </c>
      <c r="F7" s="43">
        <v>200</v>
      </c>
      <c r="G7" s="45">
        <v>1.5</v>
      </c>
      <c r="H7" s="45">
        <v>1.3</v>
      </c>
      <c r="I7" s="45">
        <v>22.4</v>
      </c>
      <c r="J7" s="43">
        <v>107</v>
      </c>
      <c r="K7" s="45"/>
      <c r="L7" s="35"/>
    </row>
    <row r="8" spans="1:12" ht="14.4" x14ac:dyDescent="0.3">
      <c r="A8" s="87"/>
      <c r="B8" s="59"/>
      <c r="C8" s="7"/>
      <c r="D8" s="7" t="s">
        <v>22</v>
      </c>
      <c r="E8" s="47" t="s">
        <v>50</v>
      </c>
      <c r="F8" s="43">
        <v>25</v>
      </c>
      <c r="G8" s="45">
        <v>2</v>
      </c>
      <c r="H8" s="45">
        <v>1.1599999999999999</v>
      </c>
      <c r="I8" s="45">
        <v>12.99</v>
      </c>
      <c r="J8" s="43">
        <v>71.89</v>
      </c>
      <c r="K8" s="45"/>
      <c r="L8" s="35"/>
    </row>
    <row r="9" spans="1:12" ht="14.4" x14ac:dyDescent="0.3">
      <c r="A9" s="87"/>
      <c r="B9" s="59"/>
      <c r="C9" s="7"/>
      <c r="D9" s="6" t="s">
        <v>22</v>
      </c>
      <c r="E9" s="47" t="s">
        <v>43</v>
      </c>
      <c r="F9" s="43">
        <v>60</v>
      </c>
      <c r="G9" s="45">
        <v>9.1999999999999993</v>
      </c>
      <c r="H9" s="45">
        <v>10.35</v>
      </c>
      <c r="I9" s="45">
        <v>10.8</v>
      </c>
      <c r="J9" s="43">
        <v>186.9</v>
      </c>
      <c r="K9" s="45"/>
      <c r="L9" s="35"/>
    </row>
    <row r="10" spans="1:12" ht="14.4" x14ac:dyDescent="0.3">
      <c r="A10" s="87"/>
      <c r="B10" s="59"/>
      <c r="C10" s="7"/>
      <c r="D10" s="6" t="s">
        <v>23</v>
      </c>
      <c r="E10" s="47" t="s">
        <v>42</v>
      </c>
      <c r="F10" s="43">
        <v>100</v>
      </c>
      <c r="G10" s="45">
        <v>0.75</v>
      </c>
      <c r="H10" s="45"/>
      <c r="I10" s="45">
        <v>7.5</v>
      </c>
      <c r="J10" s="43">
        <v>38</v>
      </c>
      <c r="K10" s="45"/>
      <c r="L10" s="35"/>
    </row>
    <row r="11" spans="1:12" ht="14.4" x14ac:dyDescent="0.3">
      <c r="A11" s="87"/>
      <c r="B11" s="59"/>
      <c r="C11" s="7"/>
      <c r="D11" s="6"/>
      <c r="E11" s="33"/>
      <c r="F11" s="34"/>
      <c r="G11" s="34"/>
      <c r="H11" s="34"/>
      <c r="I11" s="34"/>
      <c r="J11" s="34"/>
      <c r="K11" s="34"/>
      <c r="L11" s="35"/>
    </row>
    <row r="12" spans="1:12" ht="15" thickBot="1" x14ac:dyDescent="0.35">
      <c r="A12" s="88"/>
      <c r="B12" s="89"/>
      <c r="C12" s="90"/>
      <c r="D12" s="75" t="s">
        <v>32</v>
      </c>
      <c r="E12" s="80"/>
      <c r="F12" s="76">
        <f>SUM(F6:F11)</f>
        <v>535</v>
      </c>
      <c r="G12" s="76">
        <f>SUM(G6:G11)</f>
        <v>19.049999999999997</v>
      </c>
      <c r="H12" s="76">
        <f>SUM(H6:H11)</f>
        <v>19.479999999999997</v>
      </c>
      <c r="I12" s="76">
        <f>SUM(I6:I11)</f>
        <v>73.070000000000007</v>
      </c>
      <c r="J12" s="76">
        <f>SUM(J6:J11)</f>
        <v>580.79</v>
      </c>
      <c r="K12" s="76"/>
      <c r="L12" s="92">
        <v>104.4</v>
      </c>
    </row>
    <row r="13" spans="1:12" ht="14.4" x14ac:dyDescent="0.3">
      <c r="A13" s="86">
        <f>A6</f>
        <v>1</v>
      </c>
      <c r="B13" s="81">
        <f>B6</f>
        <v>1</v>
      </c>
      <c r="C13" s="5" t="s">
        <v>24</v>
      </c>
      <c r="D13" s="5" t="s">
        <v>25</v>
      </c>
      <c r="E13" s="50" t="s">
        <v>179</v>
      </c>
      <c r="F13" s="42">
        <v>60</v>
      </c>
      <c r="G13" s="44">
        <v>0.96</v>
      </c>
      <c r="H13" s="44">
        <v>3.1</v>
      </c>
      <c r="I13" s="44">
        <v>4.1399999999999997</v>
      </c>
      <c r="J13" s="42">
        <v>48</v>
      </c>
      <c r="K13" s="31"/>
      <c r="L13" s="32"/>
    </row>
    <row r="14" spans="1:12" ht="14.4" x14ac:dyDescent="0.3">
      <c r="A14" s="87"/>
      <c r="B14" s="59"/>
      <c r="C14" s="7"/>
      <c r="D14" s="7" t="s">
        <v>26</v>
      </c>
      <c r="E14" s="47" t="s">
        <v>44</v>
      </c>
      <c r="F14" s="43">
        <v>200</v>
      </c>
      <c r="G14" s="45">
        <v>3.8</v>
      </c>
      <c r="H14" s="45">
        <v>3.6</v>
      </c>
      <c r="I14" s="45">
        <v>14.9</v>
      </c>
      <c r="J14" s="43">
        <v>112.8</v>
      </c>
      <c r="K14" s="34"/>
      <c r="L14" s="35"/>
    </row>
    <row r="15" spans="1:12" ht="14.4" x14ac:dyDescent="0.3">
      <c r="A15" s="87"/>
      <c r="B15" s="59"/>
      <c r="C15" s="7"/>
      <c r="D15" s="7" t="s">
        <v>27</v>
      </c>
      <c r="E15" s="47" t="s">
        <v>120</v>
      </c>
      <c r="F15" s="43">
        <v>90</v>
      </c>
      <c r="G15" s="45">
        <v>12.4</v>
      </c>
      <c r="H15" s="45">
        <v>12.3</v>
      </c>
      <c r="I15" s="45">
        <v>2.79</v>
      </c>
      <c r="J15" s="43">
        <v>196.2</v>
      </c>
      <c r="K15" s="34"/>
      <c r="L15" s="35"/>
    </row>
    <row r="16" spans="1:12" ht="14.4" x14ac:dyDescent="0.3">
      <c r="A16" s="87"/>
      <c r="B16" s="59"/>
      <c r="C16" s="7"/>
      <c r="D16" s="7" t="s">
        <v>28</v>
      </c>
      <c r="E16" s="47" t="s">
        <v>90</v>
      </c>
      <c r="F16" s="43">
        <v>150</v>
      </c>
      <c r="G16" s="45">
        <v>3.1</v>
      </c>
      <c r="H16" s="45">
        <v>5.4</v>
      </c>
      <c r="I16" s="45">
        <v>20.3</v>
      </c>
      <c r="J16" s="43">
        <v>141</v>
      </c>
      <c r="K16" s="34"/>
      <c r="L16" s="35"/>
    </row>
    <row r="17" spans="1:12" ht="14.4" x14ac:dyDescent="0.3">
      <c r="A17" s="87"/>
      <c r="B17" s="59"/>
      <c r="C17" s="7"/>
      <c r="D17" s="7" t="s">
        <v>30</v>
      </c>
      <c r="E17" s="47" t="s">
        <v>45</v>
      </c>
      <c r="F17" s="43">
        <v>35</v>
      </c>
      <c r="G17" s="45">
        <v>2.8</v>
      </c>
      <c r="H17" s="45">
        <v>1.6</v>
      </c>
      <c r="I17" s="45">
        <v>18.2</v>
      </c>
      <c r="J17" s="43">
        <v>100.6</v>
      </c>
      <c r="K17" s="34"/>
      <c r="L17" s="35"/>
    </row>
    <row r="18" spans="1:12" ht="28.8" x14ac:dyDescent="0.3">
      <c r="A18" s="87"/>
      <c r="B18" s="59"/>
      <c r="C18" s="7"/>
      <c r="D18" s="7" t="s">
        <v>31</v>
      </c>
      <c r="E18" s="47" t="s">
        <v>46</v>
      </c>
      <c r="F18" s="43">
        <v>40</v>
      </c>
      <c r="G18" s="45">
        <v>3.2</v>
      </c>
      <c r="H18" s="45">
        <v>1.4</v>
      </c>
      <c r="I18" s="45">
        <v>13.4</v>
      </c>
      <c r="J18" s="43">
        <v>72</v>
      </c>
      <c r="K18" s="34"/>
      <c r="L18" s="35"/>
    </row>
    <row r="19" spans="1:12" ht="14.4" x14ac:dyDescent="0.3">
      <c r="A19" s="87"/>
      <c r="B19" s="59"/>
      <c r="C19" s="7"/>
      <c r="D19" s="6" t="s">
        <v>29</v>
      </c>
      <c r="E19" s="47" t="s">
        <v>119</v>
      </c>
      <c r="F19" s="43">
        <v>200</v>
      </c>
      <c r="G19" s="45">
        <v>0.2</v>
      </c>
      <c r="H19" s="45">
        <v>0.2</v>
      </c>
      <c r="I19" s="45">
        <v>27.9</v>
      </c>
      <c r="J19" s="43">
        <v>118</v>
      </c>
      <c r="K19" s="34"/>
      <c r="L19" s="35"/>
    </row>
    <row r="20" spans="1:12" ht="14.4" x14ac:dyDescent="0.3">
      <c r="A20" s="87"/>
      <c r="B20" s="59"/>
      <c r="C20" s="7"/>
      <c r="D20" s="6"/>
      <c r="E20" s="33"/>
      <c r="F20" s="34"/>
      <c r="G20" s="34"/>
      <c r="H20" s="34"/>
      <c r="I20" s="34"/>
      <c r="J20" s="34"/>
      <c r="K20" s="34"/>
      <c r="L20" s="35"/>
    </row>
    <row r="21" spans="1:12" ht="15" thickBot="1" x14ac:dyDescent="0.35">
      <c r="A21" s="88"/>
      <c r="B21" s="89"/>
      <c r="C21" s="90"/>
      <c r="D21" s="75" t="s">
        <v>32</v>
      </c>
      <c r="E21" s="80"/>
      <c r="F21" s="76">
        <f>SUM(F13:F20)</f>
        <v>775</v>
      </c>
      <c r="G21" s="76">
        <f>SUM(G13:G20)</f>
        <v>26.46</v>
      </c>
      <c r="H21" s="76">
        <f>SUM(H13:H20)</f>
        <v>27.599999999999998</v>
      </c>
      <c r="I21" s="76">
        <f>SUM(I13:I20)</f>
        <v>101.63</v>
      </c>
      <c r="J21" s="76">
        <f>SUM(J13:J20)</f>
        <v>788.6</v>
      </c>
      <c r="K21" s="76"/>
      <c r="L21" s="92">
        <v>156.5</v>
      </c>
    </row>
    <row r="22" spans="1:12" ht="15" thickBot="1" x14ac:dyDescent="0.3">
      <c r="A22" s="55">
        <f>A6</f>
        <v>1</v>
      </c>
      <c r="B22" s="56">
        <f>B6</f>
        <v>1</v>
      </c>
      <c r="C22" s="121" t="s">
        <v>4</v>
      </c>
      <c r="D22" s="122"/>
      <c r="E22" s="57"/>
      <c r="F22" s="58">
        <f>F12+F21</f>
        <v>1310</v>
      </c>
      <c r="G22" s="58">
        <f>G12+G21</f>
        <v>45.51</v>
      </c>
      <c r="H22" s="58">
        <f>H12+H21</f>
        <v>47.08</v>
      </c>
      <c r="I22" s="58">
        <f>I12+I21</f>
        <v>174.7</v>
      </c>
      <c r="J22" s="58">
        <f>J12+J21</f>
        <v>1369.3899999999999</v>
      </c>
      <c r="K22" s="58"/>
      <c r="L22" s="98">
        <f>L12+L21</f>
        <v>260.89999999999998</v>
      </c>
    </row>
    <row r="23" spans="1:12" ht="14.4" x14ac:dyDescent="0.3">
      <c r="A23" s="86">
        <v>1</v>
      </c>
      <c r="B23" s="81">
        <v>2</v>
      </c>
      <c r="C23" s="5" t="s">
        <v>19</v>
      </c>
      <c r="D23" s="5" t="s">
        <v>20</v>
      </c>
      <c r="E23" s="50" t="s">
        <v>180</v>
      </c>
      <c r="F23" s="42">
        <v>150</v>
      </c>
      <c r="G23" s="44">
        <v>15</v>
      </c>
      <c r="H23" s="44">
        <v>12.4</v>
      </c>
      <c r="I23" s="44">
        <v>44.7</v>
      </c>
      <c r="J23" s="42">
        <v>370.9</v>
      </c>
      <c r="K23" s="31"/>
      <c r="L23" s="32"/>
    </row>
    <row r="24" spans="1:12" ht="14.4" x14ac:dyDescent="0.3">
      <c r="A24" s="87"/>
      <c r="B24" s="59"/>
      <c r="C24" s="7"/>
      <c r="D24" s="7" t="s">
        <v>21</v>
      </c>
      <c r="E24" s="47" t="s">
        <v>174</v>
      </c>
      <c r="F24" s="43">
        <v>200</v>
      </c>
      <c r="G24" s="45">
        <v>0.2</v>
      </c>
      <c r="H24" s="45">
        <v>0.1</v>
      </c>
      <c r="I24" s="45">
        <v>15</v>
      </c>
      <c r="J24" s="43">
        <v>60</v>
      </c>
      <c r="K24" s="34"/>
      <c r="L24" s="35"/>
    </row>
    <row r="25" spans="1:12" ht="14.4" x14ac:dyDescent="0.3">
      <c r="A25" s="87"/>
      <c r="B25" s="59"/>
      <c r="C25" s="7"/>
      <c r="D25" s="6" t="s">
        <v>23</v>
      </c>
      <c r="E25" s="47" t="s">
        <v>47</v>
      </c>
      <c r="F25" s="43">
        <v>100</v>
      </c>
      <c r="G25" s="45">
        <v>0.44</v>
      </c>
      <c r="H25" s="45">
        <v>0.44</v>
      </c>
      <c r="I25" s="45">
        <v>10.78</v>
      </c>
      <c r="J25" s="43">
        <v>51.7</v>
      </c>
      <c r="K25" s="34"/>
      <c r="L25" s="35"/>
    </row>
    <row r="26" spans="1:12" ht="14.4" x14ac:dyDescent="0.3">
      <c r="A26" s="87"/>
      <c r="B26" s="59"/>
      <c r="C26" s="7"/>
      <c r="D26" s="6" t="s">
        <v>22</v>
      </c>
      <c r="E26" s="47" t="s">
        <v>117</v>
      </c>
      <c r="F26" s="43">
        <v>60</v>
      </c>
      <c r="G26" s="45">
        <v>3.63</v>
      </c>
      <c r="H26" s="45">
        <v>6.78</v>
      </c>
      <c r="I26" s="45">
        <v>13.36</v>
      </c>
      <c r="J26" s="43">
        <v>105.07</v>
      </c>
      <c r="K26" s="34"/>
      <c r="L26" s="35"/>
    </row>
    <row r="27" spans="1:12" ht="15" thickBot="1" x14ac:dyDescent="0.35">
      <c r="A27" s="88"/>
      <c r="B27" s="89"/>
      <c r="C27" s="90"/>
      <c r="D27" s="75" t="s">
        <v>32</v>
      </c>
      <c r="E27" s="80"/>
      <c r="F27" s="76">
        <f>SUM(F23:F26)</f>
        <v>510</v>
      </c>
      <c r="G27" s="76">
        <f>SUM(G23:G26)</f>
        <v>19.27</v>
      </c>
      <c r="H27" s="76">
        <f>SUM(H23:H26)</f>
        <v>19.72</v>
      </c>
      <c r="I27" s="76">
        <f>SUM(I23:I26)</f>
        <v>83.84</v>
      </c>
      <c r="J27" s="76">
        <f>SUM(J23:J26)</f>
        <v>587.66999999999996</v>
      </c>
      <c r="K27" s="76"/>
      <c r="L27" s="92">
        <v>104.4</v>
      </c>
    </row>
    <row r="28" spans="1:12" ht="14.4" x14ac:dyDescent="0.3">
      <c r="A28" s="86">
        <f>A23</f>
        <v>1</v>
      </c>
      <c r="B28" s="81">
        <f>B23</f>
        <v>2</v>
      </c>
      <c r="C28" s="5" t="s">
        <v>24</v>
      </c>
      <c r="D28" s="5" t="s">
        <v>25</v>
      </c>
      <c r="E28" s="50" t="s">
        <v>121</v>
      </c>
      <c r="F28" s="42">
        <v>60</v>
      </c>
      <c r="G28" s="44">
        <v>2.16</v>
      </c>
      <c r="H28" s="44">
        <v>5.0599999999999996</v>
      </c>
      <c r="I28" s="44">
        <v>4.68</v>
      </c>
      <c r="J28" s="42">
        <v>82.2</v>
      </c>
      <c r="K28" s="31"/>
      <c r="L28" s="32"/>
    </row>
    <row r="29" spans="1:12" ht="28.8" x14ac:dyDescent="0.3">
      <c r="A29" s="87"/>
      <c r="B29" s="59"/>
      <c r="C29" s="7"/>
      <c r="D29" s="7" t="s">
        <v>26</v>
      </c>
      <c r="E29" s="47" t="s">
        <v>181</v>
      </c>
      <c r="F29" s="43">
        <v>215</v>
      </c>
      <c r="G29" s="45">
        <v>5.29</v>
      </c>
      <c r="H29" s="45">
        <v>7.04</v>
      </c>
      <c r="I29" s="45">
        <v>10.7</v>
      </c>
      <c r="J29" s="43">
        <v>114.8</v>
      </c>
      <c r="K29" s="34"/>
      <c r="L29" s="35"/>
    </row>
    <row r="30" spans="1:12" ht="14.4" x14ac:dyDescent="0.3">
      <c r="A30" s="87"/>
      <c r="B30" s="59"/>
      <c r="C30" s="7"/>
      <c r="D30" s="7" t="s">
        <v>27</v>
      </c>
      <c r="E30" s="47" t="s">
        <v>48</v>
      </c>
      <c r="F30" s="43">
        <v>90</v>
      </c>
      <c r="G30" s="45">
        <v>11.7</v>
      </c>
      <c r="H30" s="45">
        <v>10.34</v>
      </c>
      <c r="I30" s="45">
        <v>13.5</v>
      </c>
      <c r="J30" s="43">
        <v>203.4</v>
      </c>
      <c r="K30" s="34"/>
      <c r="L30" s="35"/>
    </row>
    <row r="31" spans="1:12" ht="14.4" x14ac:dyDescent="0.3">
      <c r="A31" s="87"/>
      <c r="B31" s="59"/>
      <c r="C31" s="7"/>
      <c r="D31" s="7" t="s">
        <v>28</v>
      </c>
      <c r="E31" s="47" t="s">
        <v>49</v>
      </c>
      <c r="F31" s="43">
        <v>150</v>
      </c>
      <c r="G31" s="45">
        <v>2.9</v>
      </c>
      <c r="H31" s="45">
        <v>2.9</v>
      </c>
      <c r="I31" s="45">
        <v>28.9</v>
      </c>
      <c r="J31" s="43">
        <v>153</v>
      </c>
      <c r="K31" s="34"/>
      <c r="L31" s="35"/>
    </row>
    <row r="32" spans="1:12" ht="14.4" x14ac:dyDescent="0.3">
      <c r="A32" s="87"/>
      <c r="B32" s="59"/>
      <c r="C32" s="7"/>
      <c r="D32" s="7" t="s">
        <v>30</v>
      </c>
      <c r="E32" s="47" t="s">
        <v>50</v>
      </c>
      <c r="F32" s="43">
        <v>15</v>
      </c>
      <c r="G32" s="45">
        <v>1.2</v>
      </c>
      <c r="H32" s="45">
        <v>0.69</v>
      </c>
      <c r="I32" s="45">
        <v>7.8</v>
      </c>
      <c r="J32" s="43">
        <v>43.1</v>
      </c>
      <c r="K32" s="34"/>
      <c r="L32" s="35"/>
    </row>
    <row r="33" spans="1:12" ht="28.8" x14ac:dyDescent="0.3">
      <c r="A33" s="87"/>
      <c r="B33" s="59"/>
      <c r="C33" s="7"/>
      <c r="D33" s="7" t="s">
        <v>31</v>
      </c>
      <c r="E33" s="47" t="s">
        <v>51</v>
      </c>
      <c r="F33" s="43">
        <v>20</v>
      </c>
      <c r="G33" s="45">
        <v>1.6</v>
      </c>
      <c r="H33" s="45">
        <v>0.85</v>
      </c>
      <c r="I33" s="45">
        <v>6.7</v>
      </c>
      <c r="J33" s="43">
        <v>36</v>
      </c>
      <c r="K33" s="34"/>
      <c r="L33" s="35"/>
    </row>
    <row r="34" spans="1:12" ht="14.4" x14ac:dyDescent="0.3">
      <c r="A34" s="87"/>
      <c r="B34" s="59"/>
      <c r="C34" s="7"/>
      <c r="D34" s="6" t="s">
        <v>29</v>
      </c>
      <c r="E34" s="47" t="s">
        <v>122</v>
      </c>
      <c r="F34" s="43">
        <v>200</v>
      </c>
      <c r="G34" s="45">
        <v>1.4</v>
      </c>
      <c r="H34" s="45">
        <v>0.4</v>
      </c>
      <c r="I34" s="45">
        <v>32.799999999999997</v>
      </c>
      <c r="J34" s="43">
        <v>140</v>
      </c>
      <c r="K34" s="34"/>
      <c r="L34" s="35"/>
    </row>
    <row r="35" spans="1:12" ht="14.4" x14ac:dyDescent="0.3">
      <c r="A35" s="87"/>
      <c r="B35" s="59"/>
      <c r="C35" s="7"/>
      <c r="D35" s="6"/>
      <c r="E35" s="47"/>
      <c r="F35" s="43"/>
      <c r="G35" s="45"/>
      <c r="H35" s="45"/>
      <c r="I35" s="45"/>
      <c r="J35" s="43"/>
      <c r="K35" s="34"/>
      <c r="L35" s="35"/>
    </row>
    <row r="36" spans="1:12" ht="15" thickBot="1" x14ac:dyDescent="0.35">
      <c r="A36" s="88"/>
      <c r="B36" s="89"/>
      <c r="C36" s="90"/>
      <c r="D36" s="75" t="s">
        <v>32</v>
      </c>
      <c r="E36" s="80"/>
      <c r="F36" s="76">
        <f>SUM(F28:F35)</f>
        <v>750</v>
      </c>
      <c r="G36" s="76">
        <f>SUM(G28:G35)</f>
        <v>26.249999999999996</v>
      </c>
      <c r="H36" s="76">
        <f>SUM(H28:H35)</f>
        <v>27.279999999999998</v>
      </c>
      <c r="I36" s="76">
        <f>SUM(I28:I35)</f>
        <v>105.08</v>
      </c>
      <c r="J36" s="76">
        <f>SUM(J28:J35)</f>
        <v>772.5</v>
      </c>
      <c r="K36" s="76"/>
      <c r="L36" s="92">
        <v>156.5</v>
      </c>
    </row>
    <row r="37" spans="1:12" ht="15.75" customHeight="1" thickBot="1" x14ac:dyDescent="0.3">
      <c r="A37" s="99">
        <f>A23</f>
        <v>1</v>
      </c>
      <c r="B37" s="93">
        <f>B23</f>
        <v>2</v>
      </c>
      <c r="C37" s="121" t="s">
        <v>4</v>
      </c>
      <c r="D37" s="122"/>
      <c r="E37" s="57"/>
      <c r="F37" s="58">
        <f>F27+F36</f>
        <v>1260</v>
      </c>
      <c r="G37" s="58">
        <f>G27+G36</f>
        <v>45.519999999999996</v>
      </c>
      <c r="H37" s="58">
        <f>H27+H36</f>
        <v>47</v>
      </c>
      <c r="I37" s="58">
        <f>I27+I36</f>
        <v>188.92000000000002</v>
      </c>
      <c r="J37" s="58">
        <f>J27+J36</f>
        <v>1360.17</v>
      </c>
      <c r="K37" s="58"/>
      <c r="L37" s="98">
        <f>L27+L36</f>
        <v>260.89999999999998</v>
      </c>
    </row>
    <row r="38" spans="1:12" ht="15" thickBot="1" x14ac:dyDescent="0.35">
      <c r="A38" s="86">
        <v>1</v>
      </c>
      <c r="B38" s="81">
        <v>3</v>
      </c>
      <c r="C38" s="5" t="s">
        <v>19</v>
      </c>
      <c r="D38" s="5" t="s">
        <v>28</v>
      </c>
      <c r="E38" s="50" t="s">
        <v>183</v>
      </c>
      <c r="F38" s="42">
        <v>150</v>
      </c>
      <c r="G38" s="44">
        <v>5.5</v>
      </c>
      <c r="H38" s="44">
        <v>4.8</v>
      </c>
      <c r="I38" s="44">
        <v>31.3</v>
      </c>
      <c r="J38" s="42">
        <v>191</v>
      </c>
      <c r="K38" s="51" t="s">
        <v>53</v>
      </c>
      <c r="L38" s="32"/>
    </row>
    <row r="39" spans="1:12" ht="14.4" x14ac:dyDescent="0.3">
      <c r="A39" s="87"/>
      <c r="B39" s="59"/>
      <c r="C39" s="7"/>
      <c r="D39" s="5" t="s">
        <v>20</v>
      </c>
      <c r="E39" s="47" t="s">
        <v>123</v>
      </c>
      <c r="F39" s="43">
        <v>90</v>
      </c>
      <c r="G39" s="45">
        <v>10.8</v>
      </c>
      <c r="H39" s="45">
        <v>7.7</v>
      </c>
      <c r="I39" s="45">
        <v>11.1</v>
      </c>
      <c r="J39" s="43">
        <v>156.5</v>
      </c>
      <c r="K39" s="53" t="s">
        <v>124</v>
      </c>
      <c r="L39" s="35"/>
    </row>
    <row r="40" spans="1:12" ht="28.8" x14ac:dyDescent="0.3">
      <c r="A40" s="87"/>
      <c r="B40" s="59"/>
      <c r="C40" s="7"/>
      <c r="D40" s="7" t="s">
        <v>22</v>
      </c>
      <c r="E40" s="47" t="s">
        <v>51</v>
      </c>
      <c r="F40" s="43">
        <v>25</v>
      </c>
      <c r="G40" s="45">
        <v>2</v>
      </c>
      <c r="H40" s="45">
        <v>1.06</v>
      </c>
      <c r="I40" s="45">
        <v>8.3699999999999992</v>
      </c>
      <c r="J40" s="43">
        <v>45</v>
      </c>
      <c r="K40" s="6" t="s">
        <v>54</v>
      </c>
      <c r="L40" s="35"/>
    </row>
    <row r="41" spans="1:12" ht="14.4" x14ac:dyDescent="0.3">
      <c r="A41" s="87"/>
      <c r="B41" s="59"/>
      <c r="C41" s="7"/>
      <c r="D41" s="7" t="s">
        <v>21</v>
      </c>
      <c r="E41" s="47" t="s">
        <v>52</v>
      </c>
      <c r="F41" s="43">
        <v>205</v>
      </c>
      <c r="G41" s="45">
        <v>0.3</v>
      </c>
      <c r="H41" s="45">
        <v>0.1</v>
      </c>
      <c r="I41" s="45">
        <v>15.2</v>
      </c>
      <c r="J41" s="43">
        <v>62</v>
      </c>
      <c r="K41" s="6" t="s">
        <v>55</v>
      </c>
      <c r="L41" s="35"/>
    </row>
    <row r="42" spans="1:12" ht="14.4" x14ac:dyDescent="0.3">
      <c r="A42" s="87"/>
      <c r="B42" s="59"/>
      <c r="C42" s="7"/>
      <c r="D42" s="7" t="s">
        <v>25</v>
      </c>
      <c r="E42" s="47" t="s">
        <v>182</v>
      </c>
      <c r="F42" s="43">
        <v>60</v>
      </c>
      <c r="G42" s="45">
        <v>0.54</v>
      </c>
      <c r="H42" s="45">
        <v>5.0599999999999996</v>
      </c>
      <c r="I42" s="45">
        <v>1.04</v>
      </c>
      <c r="J42" s="43">
        <v>63.6</v>
      </c>
      <c r="K42" s="6" t="s">
        <v>98</v>
      </c>
      <c r="L42" s="35"/>
    </row>
    <row r="43" spans="1:12" ht="15" thickBot="1" x14ac:dyDescent="0.35">
      <c r="A43" s="88"/>
      <c r="B43" s="89"/>
      <c r="C43" s="90"/>
      <c r="D43" s="75" t="s">
        <v>32</v>
      </c>
      <c r="E43" s="80"/>
      <c r="F43" s="76">
        <f>SUM(F38:F42)</f>
        <v>530</v>
      </c>
      <c r="G43" s="76">
        <f>SUM(G38:G42)</f>
        <v>19.14</v>
      </c>
      <c r="H43" s="76">
        <f>SUM(H38:H42)</f>
        <v>18.72</v>
      </c>
      <c r="I43" s="76">
        <f>SUM(I38:I42)</f>
        <v>67.010000000000005</v>
      </c>
      <c r="J43" s="76">
        <f>SUM(J38:J42)</f>
        <v>518.1</v>
      </c>
      <c r="K43" s="76"/>
      <c r="L43" s="92">
        <v>104.4</v>
      </c>
    </row>
    <row r="44" spans="1:12" ht="14.4" x14ac:dyDescent="0.3">
      <c r="A44" s="86">
        <f>A38</f>
        <v>1</v>
      </c>
      <c r="B44" s="81">
        <f>B38</f>
        <v>3</v>
      </c>
      <c r="C44" s="5" t="s">
        <v>24</v>
      </c>
      <c r="D44" s="5" t="s">
        <v>25</v>
      </c>
      <c r="E44" s="50" t="s">
        <v>184</v>
      </c>
      <c r="F44" s="42">
        <v>60</v>
      </c>
      <c r="G44" s="44">
        <v>0.84</v>
      </c>
      <c r="H44" s="44">
        <v>6.06</v>
      </c>
      <c r="I44" s="44">
        <v>3.96</v>
      </c>
      <c r="J44" s="42">
        <v>73.8</v>
      </c>
      <c r="K44" s="51" t="s">
        <v>62</v>
      </c>
      <c r="L44" s="32"/>
    </row>
    <row r="45" spans="1:12" ht="28.8" x14ac:dyDescent="0.3">
      <c r="A45" s="87"/>
      <c r="B45" s="59"/>
      <c r="C45" s="7"/>
      <c r="D45" s="7" t="s">
        <v>26</v>
      </c>
      <c r="E45" s="47" t="s">
        <v>185</v>
      </c>
      <c r="F45" s="43">
        <v>205</v>
      </c>
      <c r="G45" s="45">
        <v>4.18</v>
      </c>
      <c r="H45" s="45">
        <v>2.8</v>
      </c>
      <c r="I45" s="45">
        <v>16</v>
      </c>
      <c r="J45" s="43">
        <v>106.8</v>
      </c>
      <c r="K45" s="6" t="s">
        <v>59</v>
      </c>
      <c r="L45" s="35"/>
    </row>
    <row r="46" spans="1:12" ht="14.4" x14ac:dyDescent="0.3">
      <c r="A46" s="87"/>
      <c r="B46" s="59"/>
      <c r="C46" s="7"/>
      <c r="D46" s="7" t="s">
        <v>27</v>
      </c>
      <c r="E46" s="47" t="s">
        <v>56</v>
      </c>
      <c r="F46" s="43">
        <v>240</v>
      </c>
      <c r="G46" s="45">
        <v>18.579999999999998</v>
      </c>
      <c r="H46" s="45">
        <v>17.260000000000002</v>
      </c>
      <c r="I46" s="45">
        <v>46.92</v>
      </c>
      <c r="J46" s="43">
        <v>448.4</v>
      </c>
      <c r="K46" s="6" t="s">
        <v>60</v>
      </c>
      <c r="L46" s="35"/>
    </row>
    <row r="47" spans="1:12" ht="28.8" x14ac:dyDescent="0.3">
      <c r="A47" s="87"/>
      <c r="B47" s="59"/>
      <c r="C47" s="7"/>
      <c r="D47" s="7" t="s">
        <v>22</v>
      </c>
      <c r="E47" s="47" t="s">
        <v>51</v>
      </c>
      <c r="F47" s="43">
        <v>25</v>
      </c>
      <c r="G47" s="45">
        <v>2</v>
      </c>
      <c r="H47" s="45">
        <v>1.06</v>
      </c>
      <c r="I47" s="45">
        <v>8.3699999999999992</v>
      </c>
      <c r="J47" s="43">
        <v>45</v>
      </c>
      <c r="K47" s="6" t="s">
        <v>54</v>
      </c>
      <c r="L47" s="35"/>
    </row>
    <row r="48" spans="1:12" ht="14.4" x14ac:dyDescent="0.3">
      <c r="A48" s="87"/>
      <c r="B48" s="59"/>
      <c r="C48" s="7"/>
      <c r="D48" s="7" t="s">
        <v>29</v>
      </c>
      <c r="E48" s="47" t="s">
        <v>57</v>
      </c>
      <c r="F48" s="43">
        <v>200</v>
      </c>
      <c r="G48" s="45">
        <v>0.2</v>
      </c>
      <c r="H48" s="45"/>
      <c r="I48" s="45">
        <v>25.7</v>
      </c>
      <c r="J48" s="43">
        <v>105</v>
      </c>
      <c r="K48" s="6" t="s">
        <v>61</v>
      </c>
      <c r="L48" s="35"/>
    </row>
    <row r="49" spans="1:12" ht="14.4" x14ac:dyDescent="0.3">
      <c r="A49" s="87"/>
      <c r="B49" s="59"/>
      <c r="C49" s="7"/>
      <c r="D49" s="7" t="s">
        <v>23</v>
      </c>
      <c r="E49" s="47" t="s">
        <v>125</v>
      </c>
      <c r="F49" s="95">
        <v>100</v>
      </c>
      <c r="G49" s="96">
        <v>0.4</v>
      </c>
      <c r="H49" s="96">
        <v>0.3</v>
      </c>
      <c r="I49" s="96">
        <v>10.3</v>
      </c>
      <c r="J49" s="95">
        <v>47</v>
      </c>
      <c r="K49" s="6" t="s">
        <v>126</v>
      </c>
      <c r="L49" s="35"/>
    </row>
    <row r="50" spans="1:12" ht="14.4" x14ac:dyDescent="0.3">
      <c r="A50" s="87"/>
      <c r="B50" s="59"/>
      <c r="C50" s="7"/>
      <c r="D50" s="6"/>
      <c r="E50" s="33"/>
      <c r="F50" s="34"/>
      <c r="G50" s="34"/>
      <c r="H50" s="34"/>
      <c r="I50" s="34"/>
      <c r="J50" s="34"/>
      <c r="K50" s="34"/>
      <c r="L50" s="35"/>
    </row>
    <row r="51" spans="1:12" ht="15" thickBot="1" x14ac:dyDescent="0.35">
      <c r="A51" s="88"/>
      <c r="B51" s="89"/>
      <c r="C51" s="90"/>
      <c r="D51" s="75" t="s">
        <v>32</v>
      </c>
      <c r="E51" s="80"/>
      <c r="F51" s="101">
        <f>SUM(F44:F50)</f>
        <v>830</v>
      </c>
      <c r="G51" s="76">
        <f>SUM(G44:G50)</f>
        <v>26.199999999999996</v>
      </c>
      <c r="H51" s="76">
        <f>SUM(H44:H50)</f>
        <v>27.48</v>
      </c>
      <c r="I51" s="76">
        <f>SUM(I44:I50)</f>
        <v>111.25</v>
      </c>
      <c r="J51" s="101">
        <f>SUM(J44:J50)</f>
        <v>826</v>
      </c>
      <c r="K51" s="76"/>
      <c r="L51" s="92">
        <v>156.5</v>
      </c>
    </row>
    <row r="52" spans="1:12" ht="15.75" customHeight="1" thickBot="1" x14ac:dyDescent="0.3">
      <c r="A52" s="55">
        <f>A38</f>
        <v>1</v>
      </c>
      <c r="B52" s="56">
        <f>B38</f>
        <v>3</v>
      </c>
      <c r="C52" s="121" t="s">
        <v>4</v>
      </c>
      <c r="D52" s="122"/>
      <c r="E52" s="57"/>
      <c r="F52" s="58">
        <f>F43+F51</f>
        <v>1360</v>
      </c>
      <c r="G52" s="58">
        <f>G43+G51</f>
        <v>45.339999999999996</v>
      </c>
      <c r="H52" s="58">
        <f>H43+H51</f>
        <v>46.2</v>
      </c>
      <c r="I52" s="58">
        <f>I43+I51</f>
        <v>178.26</v>
      </c>
      <c r="J52" s="58">
        <f>J43+J51</f>
        <v>1344.1</v>
      </c>
      <c r="K52" s="58"/>
      <c r="L52" s="98">
        <f>L43+L51</f>
        <v>260.89999999999998</v>
      </c>
    </row>
    <row r="53" spans="1:12" ht="14.4" x14ac:dyDescent="0.3">
      <c r="A53" s="86">
        <v>1</v>
      </c>
      <c r="B53" s="81">
        <v>4</v>
      </c>
      <c r="C53" s="5" t="s">
        <v>19</v>
      </c>
      <c r="D53" s="131" t="s">
        <v>25</v>
      </c>
      <c r="E53" s="132" t="s">
        <v>63</v>
      </c>
      <c r="F53" s="133">
        <v>60</v>
      </c>
      <c r="G53" s="134">
        <v>5.3</v>
      </c>
      <c r="H53" s="134">
        <v>9.3000000000000007</v>
      </c>
      <c r="I53" s="134">
        <v>1</v>
      </c>
      <c r="J53" s="133">
        <v>110</v>
      </c>
      <c r="K53" s="135" t="s">
        <v>127</v>
      </c>
      <c r="L53" s="32"/>
    </row>
    <row r="54" spans="1:12" ht="14.4" x14ac:dyDescent="0.3">
      <c r="A54" s="87"/>
      <c r="B54" s="59"/>
      <c r="C54" s="7"/>
      <c r="D54" s="136" t="s">
        <v>20</v>
      </c>
      <c r="E54" s="137" t="s">
        <v>128</v>
      </c>
      <c r="F54" s="138">
        <v>155</v>
      </c>
      <c r="G54" s="139">
        <v>5.6</v>
      </c>
      <c r="H54" s="139">
        <v>6.35</v>
      </c>
      <c r="I54" s="139">
        <v>23.55</v>
      </c>
      <c r="J54" s="138">
        <v>179</v>
      </c>
      <c r="K54" s="140" t="s">
        <v>80</v>
      </c>
      <c r="L54" s="35"/>
    </row>
    <row r="55" spans="1:12" ht="14.4" x14ac:dyDescent="0.3">
      <c r="A55" s="87"/>
      <c r="B55" s="59"/>
      <c r="C55" s="7"/>
      <c r="D55" s="136" t="s">
        <v>21</v>
      </c>
      <c r="E55" s="137" t="s">
        <v>75</v>
      </c>
      <c r="F55" s="138">
        <v>180</v>
      </c>
      <c r="G55" s="139">
        <v>1.4</v>
      </c>
      <c r="H55" s="139">
        <v>1.2</v>
      </c>
      <c r="I55" s="139">
        <v>24.9</v>
      </c>
      <c r="J55" s="138">
        <v>95</v>
      </c>
      <c r="K55" s="140" t="s">
        <v>76</v>
      </c>
      <c r="L55" s="35"/>
    </row>
    <row r="56" spans="1:12" ht="14.4" x14ac:dyDescent="0.3">
      <c r="A56" s="87"/>
      <c r="B56" s="59"/>
      <c r="C56" s="7"/>
      <c r="D56" s="136" t="s">
        <v>22</v>
      </c>
      <c r="E56" s="137" t="s">
        <v>64</v>
      </c>
      <c r="F56" s="138">
        <v>50</v>
      </c>
      <c r="G56" s="139">
        <v>4</v>
      </c>
      <c r="H56" s="139">
        <v>2.3199999999999998</v>
      </c>
      <c r="I56" s="139">
        <v>23.4</v>
      </c>
      <c r="J56" s="138">
        <v>144</v>
      </c>
      <c r="K56" s="140" t="s">
        <v>129</v>
      </c>
      <c r="L56" s="35"/>
    </row>
    <row r="57" spans="1:12" ht="15" thickBot="1" x14ac:dyDescent="0.35">
      <c r="A57" s="87"/>
      <c r="B57" s="59"/>
      <c r="C57" s="7"/>
      <c r="D57" s="141" t="s">
        <v>23</v>
      </c>
      <c r="E57" s="142" t="s">
        <v>58</v>
      </c>
      <c r="F57" s="143">
        <v>100</v>
      </c>
      <c r="G57" s="144">
        <v>0.44</v>
      </c>
      <c r="H57" s="144">
        <v>0.44</v>
      </c>
      <c r="I57" s="144">
        <v>10.78</v>
      </c>
      <c r="J57" s="143">
        <v>52</v>
      </c>
      <c r="K57" s="141" t="s">
        <v>130</v>
      </c>
      <c r="L57" s="35"/>
    </row>
    <row r="58" spans="1:12" ht="14.4" x14ac:dyDescent="0.3">
      <c r="A58" s="87"/>
      <c r="B58" s="59"/>
      <c r="C58" s="7"/>
      <c r="D58" s="6"/>
      <c r="E58" s="33"/>
      <c r="F58" s="34"/>
      <c r="G58" s="34"/>
      <c r="H58" s="34"/>
      <c r="I58" s="34"/>
      <c r="J58" s="34"/>
      <c r="K58" s="34"/>
      <c r="L58" s="35"/>
    </row>
    <row r="59" spans="1:12" ht="15" thickBot="1" x14ac:dyDescent="0.35">
      <c r="A59" s="88"/>
      <c r="B59" s="89"/>
      <c r="C59" s="90"/>
      <c r="D59" s="75" t="s">
        <v>32</v>
      </c>
      <c r="E59" s="80"/>
      <c r="F59" s="76">
        <f>SUM(F53:F58)</f>
        <v>545</v>
      </c>
      <c r="G59" s="76">
        <f>SUM(G53:G58)</f>
        <v>16.739999999999998</v>
      </c>
      <c r="H59" s="76">
        <f>SUM(H53:H58)</f>
        <v>19.610000000000003</v>
      </c>
      <c r="I59" s="76">
        <f>SUM(I53:I58)</f>
        <v>83.63</v>
      </c>
      <c r="J59" s="76">
        <f>SUM(J53:J58)</f>
        <v>580</v>
      </c>
      <c r="K59" s="76"/>
      <c r="L59" s="92">
        <v>104.4</v>
      </c>
    </row>
    <row r="60" spans="1:12" ht="14.4" x14ac:dyDescent="0.3">
      <c r="A60" s="86">
        <f>A53</f>
        <v>1</v>
      </c>
      <c r="B60" s="81">
        <f>B53</f>
        <v>4</v>
      </c>
      <c r="C60" s="5" t="s">
        <v>24</v>
      </c>
      <c r="D60" s="145" t="s">
        <v>25</v>
      </c>
      <c r="E60" s="146" t="s">
        <v>170</v>
      </c>
      <c r="F60" s="147">
        <v>60</v>
      </c>
      <c r="G60" s="148">
        <v>2.52</v>
      </c>
      <c r="H60" s="148">
        <v>4.8600000000000003</v>
      </c>
      <c r="I60" s="149">
        <v>6.06</v>
      </c>
      <c r="J60" s="147">
        <v>78</v>
      </c>
      <c r="K60" s="150" t="s">
        <v>69</v>
      </c>
      <c r="L60" s="32"/>
    </row>
    <row r="61" spans="1:12" ht="14.4" x14ac:dyDescent="0.3">
      <c r="A61" s="87"/>
      <c r="B61" s="59"/>
      <c r="C61" s="7"/>
      <c r="D61" s="151" t="s">
        <v>26</v>
      </c>
      <c r="E61" s="137" t="s">
        <v>66</v>
      </c>
      <c r="F61" s="138">
        <v>200</v>
      </c>
      <c r="G61" s="139">
        <v>2.64</v>
      </c>
      <c r="H61" s="139">
        <v>4.0199999999999996</v>
      </c>
      <c r="I61" s="152">
        <v>9.92</v>
      </c>
      <c r="J61" s="138">
        <v>86</v>
      </c>
      <c r="K61" s="140" t="s">
        <v>70</v>
      </c>
      <c r="L61" s="35"/>
    </row>
    <row r="62" spans="1:12" ht="14.4" x14ac:dyDescent="0.3">
      <c r="A62" s="87"/>
      <c r="B62" s="59"/>
      <c r="C62" s="7"/>
      <c r="D62" s="151" t="s">
        <v>27</v>
      </c>
      <c r="E62" s="137" t="s">
        <v>131</v>
      </c>
      <c r="F62" s="138">
        <v>100</v>
      </c>
      <c r="G62" s="139">
        <v>4.18</v>
      </c>
      <c r="H62" s="139">
        <v>6.07</v>
      </c>
      <c r="I62" s="152">
        <v>3.46</v>
      </c>
      <c r="J62" s="138">
        <v>110</v>
      </c>
      <c r="K62" s="140" t="s">
        <v>133</v>
      </c>
      <c r="L62" s="35"/>
    </row>
    <row r="63" spans="1:12" ht="14.4" x14ac:dyDescent="0.3">
      <c r="A63" s="87"/>
      <c r="B63" s="59"/>
      <c r="C63" s="7"/>
      <c r="D63" s="151" t="s">
        <v>28</v>
      </c>
      <c r="E63" s="137" t="s">
        <v>189</v>
      </c>
      <c r="F63" s="138">
        <v>150</v>
      </c>
      <c r="G63" s="139">
        <v>2.4</v>
      </c>
      <c r="H63" s="139">
        <v>4.5999999999999996</v>
      </c>
      <c r="I63" s="152">
        <v>30.7</v>
      </c>
      <c r="J63" s="138">
        <v>159</v>
      </c>
      <c r="K63" s="140" t="s">
        <v>71</v>
      </c>
      <c r="L63" s="35"/>
    </row>
    <row r="64" spans="1:12" ht="14.4" x14ac:dyDescent="0.3">
      <c r="A64" s="87"/>
      <c r="B64" s="59"/>
      <c r="C64" s="7"/>
      <c r="D64" s="151" t="s">
        <v>74</v>
      </c>
      <c r="E64" s="137" t="s">
        <v>67</v>
      </c>
      <c r="F64" s="138">
        <v>50</v>
      </c>
      <c r="G64" s="139">
        <v>5.9</v>
      </c>
      <c r="H64" s="139">
        <v>2.8</v>
      </c>
      <c r="I64" s="152">
        <v>23.4</v>
      </c>
      <c r="J64" s="138">
        <v>144</v>
      </c>
      <c r="K64" s="140" t="s">
        <v>72</v>
      </c>
      <c r="L64" s="35"/>
    </row>
    <row r="65" spans="1:12" ht="28.8" x14ac:dyDescent="0.3">
      <c r="A65" s="87"/>
      <c r="B65" s="59"/>
      <c r="C65" s="7"/>
      <c r="D65" s="151" t="s">
        <v>74</v>
      </c>
      <c r="E65" s="137" t="s">
        <v>68</v>
      </c>
      <c r="F65" s="138">
        <v>100</v>
      </c>
      <c r="G65" s="139">
        <v>5</v>
      </c>
      <c r="H65" s="139">
        <v>2.5</v>
      </c>
      <c r="I65" s="152">
        <v>8.5</v>
      </c>
      <c r="J65" s="138">
        <v>87</v>
      </c>
      <c r="K65" s="140" t="s">
        <v>134</v>
      </c>
      <c r="L65" s="35"/>
    </row>
    <row r="66" spans="1:12" ht="28.8" x14ac:dyDescent="0.3">
      <c r="A66" s="87"/>
      <c r="B66" s="59"/>
      <c r="C66" s="7"/>
      <c r="D66" s="151" t="s">
        <v>31</v>
      </c>
      <c r="E66" s="137" t="s">
        <v>46</v>
      </c>
      <c r="F66" s="138">
        <v>40</v>
      </c>
      <c r="G66" s="139">
        <v>3.2</v>
      </c>
      <c r="H66" s="139">
        <v>1.7</v>
      </c>
      <c r="I66" s="152">
        <v>13.4</v>
      </c>
      <c r="J66" s="138">
        <v>72</v>
      </c>
      <c r="K66" s="140" t="s">
        <v>135</v>
      </c>
      <c r="L66" s="35"/>
    </row>
    <row r="67" spans="1:12" ht="15" thickBot="1" x14ac:dyDescent="0.35">
      <c r="A67" s="87"/>
      <c r="B67" s="59"/>
      <c r="C67" s="7"/>
      <c r="D67" s="153" t="s">
        <v>29</v>
      </c>
      <c r="E67" s="142" t="s">
        <v>132</v>
      </c>
      <c r="F67" s="143">
        <v>200</v>
      </c>
      <c r="G67" s="144">
        <v>1</v>
      </c>
      <c r="H67" s="144">
        <v>0.2</v>
      </c>
      <c r="I67" s="154">
        <v>19.8</v>
      </c>
      <c r="J67" s="143">
        <v>86</v>
      </c>
      <c r="K67" s="141" t="s">
        <v>73</v>
      </c>
      <c r="L67" s="35"/>
    </row>
    <row r="68" spans="1:12" ht="15" thickBot="1" x14ac:dyDescent="0.35">
      <c r="A68" s="88"/>
      <c r="B68" s="89"/>
      <c r="C68" s="90"/>
      <c r="D68" s="75" t="s">
        <v>32</v>
      </c>
      <c r="E68" s="80"/>
      <c r="F68" s="76">
        <f>SUM(F60:F67)</f>
        <v>900</v>
      </c>
      <c r="G68" s="76">
        <f>SUM(G60:G67)</f>
        <v>26.84</v>
      </c>
      <c r="H68" s="76">
        <f>SUM(H60:H67)</f>
        <v>26.749999999999996</v>
      </c>
      <c r="I68" s="76">
        <f>SUM(I60:I67)</f>
        <v>115.24</v>
      </c>
      <c r="J68" s="76">
        <f>SUM(J60:J67)</f>
        <v>822</v>
      </c>
      <c r="K68" s="76"/>
      <c r="L68" s="92">
        <v>156.5</v>
      </c>
    </row>
    <row r="69" spans="1:12" ht="15.75" customHeight="1" thickBot="1" x14ac:dyDescent="0.3">
      <c r="A69" s="55">
        <f>A53</f>
        <v>1</v>
      </c>
      <c r="B69" s="56">
        <f>B53</f>
        <v>4</v>
      </c>
      <c r="C69" s="121" t="s">
        <v>4</v>
      </c>
      <c r="D69" s="122"/>
      <c r="E69" s="57"/>
      <c r="F69" s="58">
        <f>F59+F68</f>
        <v>1445</v>
      </c>
      <c r="G69" s="58">
        <f>G59+G68</f>
        <v>43.58</v>
      </c>
      <c r="H69" s="58">
        <f>H59+H68</f>
        <v>46.36</v>
      </c>
      <c r="I69" s="58">
        <f>I59+I68</f>
        <v>198.87</v>
      </c>
      <c r="J69" s="58">
        <f>J59+J68</f>
        <v>1402</v>
      </c>
      <c r="K69" s="58"/>
      <c r="L69" s="98">
        <f>L59+L68</f>
        <v>260.89999999999998</v>
      </c>
    </row>
    <row r="70" spans="1:12" ht="14.4" x14ac:dyDescent="0.3">
      <c r="A70" s="86">
        <v>1</v>
      </c>
      <c r="B70" s="81">
        <v>5</v>
      </c>
      <c r="C70" s="5" t="s">
        <v>19</v>
      </c>
      <c r="D70" s="5" t="s">
        <v>20</v>
      </c>
      <c r="E70" s="50" t="s">
        <v>171</v>
      </c>
      <c r="F70" s="42">
        <v>175</v>
      </c>
      <c r="G70" s="44">
        <v>6.47</v>
      </c>
      <c r="H70" s="44">
        <v>6.94</v>
      </c>
      <c r="I70" s="44">
        <v>24.9</v>
      </c>
      <c r="J70" s="42">
        <v>184.37</v>
      </c>
      <c r="K70" s="51" t="s">
        <v>80</v>
      </c>
      <c r="L70" s="32"/>
    </row>
    <row r="71" spans="1:12" ht="14.4" x14ac:dyDescent="0.3">
      <c r="A71" s="87"/>
      <c r="B71" s="59"/>
      <c r="C71" s="7"/>
      <c r="D71" s="7" t="s">
        <v>21</v>
      </c>
      <c r="E71" s="47" t="s">
        <v>41</v>
      </c>
      <c r="F71" s="43">
        <v>200</v>
      </c>
      <c r="G71" s="45">
        <v>1.5</v>
      </c>
      <c r="H71" s="45">
        <v>1.3</v>
      </c>
      <c r="I71" s="45">
        <v>22.4</v>
      </c>
      <c r="J71" s="43">
        <v>107</v>
      </c>
      <c r="K71" s="6" t="s">
        <v>65</v>
      </c>
      <c r="L71" s="35"/>
    </row>
    <row r="72" spans="1:12" ht="14.4" x14ac:dyDescent="0.3">
      <c r="A72" s="87"/>
      <c r="B72" s="59"/>
      <c r="C72" s="7"/>
      <c r="D72" s="7" t="s">
        <v>23</v>
      </c>
      <c r="E72" s="137" t="s">
        <v>58</v>
      </c>
      <c r="F72" s="43">
        <v>100</v>
      </c>
      <c r="G72" s="139">
        <v>0.44</v>
      </c>
      <c r="H72" s="139">
        <v>0.44</v>
      </c>
      <c r="I72" s="152">
        <v>10.78</v>
      </c>
      <c r="J72" s="138">
        <v>52</v>
      </c>
      <c r="K72" s="53" t="s">
        <v>136</v>
      </c>
      <c r="L72" s="35"/>
    </row>
    <row r="73" spans="1:12" ht="14.4" x14ac:dyDescent="0.3">
      <c r="A73" s="87"/>
      <c r="B73" s="59"/>
      <c r="C73" s="7"/>
      <c r="D73" s="6" t="s">
        <v>22</v>
      </c>
      <c r="E73" s="47" t="s">
        <v>43</v>
      </c>
      <c r="F73" s="43">
        <v>60</v>
      </c>
      <c r="G73" s="45">
        <v>9.1999999999999993</v>
      </c>
      <c r="H73" s="45">
        <v>10.35</v>
      </c>
      <c r="I73" s="45">
        <v>10.8</v>
      </c>
      <c r="J73" s="43">
        <v>186.9</v>
      </c>
      <c r="K73" s="6" t="s">
        <v>137</v>
      </c>
      <c r="L73" s="35"/>
    </row>
    <row r="74" spans="1:12" ht="14.4" x14ac:dyDescent="0.3">
      <c r="A74" s="87"/>
      <c r="B74" s="59"/>
      <c r="C74" s="7"/>
      <c r="D74" s="6" t="s">
        <v>22</v>
      </c>
      <c r="E74" s="47" t="s">
        <v>50</v>
      </c>
      <c r="F74" s="43">
        <v>15</v>
      </c>
      <c r="G74" s="45">
        <v>1.2</v>
      </c>
      <c r="H74" s="45">
        <v>0.69</v>
      </c>
      <c r="I74" s="45">
        <v>7.8</v>
      </c>
      <c r="J74" s="43">
        <v>43.1</v>
      </c>
      <c r="K74" s="6" t="s">
        <v>129</v>
      </c>
      <c r="L74" s="35"/>
    </row>
    <row r="75" spans="1:12" ht="14.4" x14ac:dyDescent="0.3">
      <c r="A75" s="87"/>
      <c r="B75" s="59"/>
      <c r="C75" s="7"/>
      <c r="D75" s="6"/>
      <c r="E75" s="33"/>
      <c r="F75" s="34"/>
      <c r="G75" s="34"/>
      <c r="H75" s="34"/>
      <c r="I75" s="34"/>
      <c r="J75" s="34"/>
      <c r="K75" s="34"/>
      <c r="L75" s="35"/>
    </row>
    <row r="76" spans="1:12" ht="15" thickBot="1" x14ac:dyDescent="0.35">
      <c r="A76" s="88"/>
      <c r="B76" s="89"/>
      <c r="C76" s="90"/>
      <c r="D76" s="75" t="s">
        <v>32</v>
      </c>
      <c r="E76" s="80"/>
      <c r="F76" s="76">
        <f>SUM(F70:F75)</f>
        <v>550</v>
      </c>
      <c r="G76" s="76">
        <f>SUM(G70:G75)</f>
        <v>18.809999999999999</v>
      </c>
      <c r="H76" s="76">
        <f>SUM(H70:H75)</f>
        <v>19.720000000000002</v>
      </c>
      <c r="I76" s="76">
        <f>SUM(I70:I75)</f>
        <v>76.679999999999993</v>
      </c>
      <c r="J76" s="76">
        <f>SUM(J70:J75)</f>
        <v>573.37</v>
      </c>
      <c r="K76" s="76"/>
      <c r="L76" s="92">
        <v>104.4</v>
      </c>
    </row>
    <row r="77" spans="1:12" ht="28.8" x14ac:dyDescent="0.3">
      <c r="A77" s="86">
        <f>A70</f>
        <v>1</v>
      </c>
      <c r="B77" s="81">
        <f>B70</f>
        <v>5</v>
      </c>
      <c r="C77" s="5" t="s">
        <v>24</v>
      </c>
      <c r="D77" s="5" t="s">
        <v>25</v>
      </c>
      <c r="E77" s="50" t="s">
        <v>186</v>
      </c>
      <c r="F77" s="42">
        <v>70</v>
      </c>
      <c r="G77" s="44">
        <v>3.38</v>
      </c>
      <c r="H77" s="44">
        <v>4.9000000000000004</v>
      </c>
      <c r="I77" s="44">
        <v>9</v>
      </c>
      <c r="J77" s="42">
        <v>103.2</v>
      </c>
      <c r="K77" s="51" t="s">
        <v>138</v>
      </c>
      <c r="L77" s="32"/>
    </row>
    <row r="78" spans="1:12" ht="14.4" x14ac:dyDescent="0.3">
      <c r="A78" s="87"/>
      <c r="B78" s="59"/>
      <c r="C78" s="7"/>
      <c r="D78" s="7" t="s">
        <v>26</v>
      </c>
      <c r="E78" s="47" t="s">
        <v>81</v>
      </c>
      <c r="F78" s="43">
        <v>205</v>
      </c>
      <c r="G78" s="45">
        <v>2.2400000000000002</v>
      </c>
      <c r="H78" s="45">
        <v>4.4000000000000004</v>
      </c>
      <c r="I78" s="45">
        <v>4.0199999999999996</v>
      </c>
      <c r="J78" s="43">
        <v>67.2</v>
      </c>
      <c r="K78" s="6" t="s">
        <v>85</v>
      </c>
      <c r="L78" s="35"/>
    </row>
    <row r="79" spans="1:12" ht="14.4" x14ac:dyDescent="0.3">
      <c r="A79" s="87"/>
      <c r="B79" s="59"/>
      <c r="C79" s="7"/>
      <c r="D79" s="7" t="s">
        <v>27</v>
      </c>
      <c r="E79" s="47" t="s">
        <v>82</v>
      </c>
      <c r="F79" s="43">
        <v>240</v>
      </c>
      <c r="G79" s="45">
        <v>13.06</v>
      </c>
      <c r="H79" s="45">
        <v>14.3</v>
      </c>
      <c r="I79" s="45">
        <v>49.9</v>
      </c>
      <c r="J79" s="43">
        <v>344.7</v>
      </c>
      <c r="K79" s="6" t="s">
        <v>86</v>
      </c>
      <c r="L79" s="35"/>
    </row>
    <row r="80" spans="1:12" ht="14.4" x14ac:dyDescent="0.3">
      <c r="A80" s="87"/>
      <c r="B80" s="59"/>
      <c r="C80" s="7"/>
      <c r="D80" s="7" t="s">
        <v>29</v>
      </c>
      <c r="E80" s="47" t="s">
        <v>83</v>
      </c>
      <c r="F80" s="43">
        <v>200</v>
      </c>
      <c r="G80" s="45">
        <v>0.45</v>
      </c>
      <c r="H80" s="45">
        <v>0.1</v>
      </c>
      <c r="I80" s="45">
        <v>29.79</v>
      </c>
      <c r="J80" s="43">
        <v>141.19999999999999</v>
      </c>
      <c r="K80" s="6" t="s">
        <v>87</v>
      </c>
      <c r="L80" s="35"/>
    </row>
    <row r="81" spans="1:16" ht="14.4" x14ac:dyDescent="0.3">
      <c r="A81" s="87"/>
      <c r="B81" s="59"/>
      <c r="C81" s="7"/>
      <c r="D81" s="7" t="s">
        <v>74</v>
      </c>
      <c r="E81" s="47" t="s">
        <v>84</v>
      </c>
      <c r="F81" s="43">
        <v>100</v>
      </c>
      <c r="G81" s="45">
        <v>5</v>
      </c>
      <c r="H81" s="45">
        <v>2.5</v>
      </c>
      <c r="I81" s="45">
        <v>8.5</v>
      </c>
      <c r="J81" s="43">
        <v>87</v>
      </c>
      <c r="K81" s="6" t="s">
        <v>137</v>
      </c>
      <c r="L81" s="35"/>
    </row>
    <row r="82" spans="1:16" ht="14.4" x14ac:dyDescent="0.3">
      <c r="A82" s="87"/>
      <c r="B82" s="59"/>
      <c r="C82" s="7"/>
      <c r="D82" s="7" t="s">
        <v>30</v>
      </c>
      <c r="E82" s="47" t="s">
        <v>45</v>
      </c>
      <c r="F82" s="43">
        <v>15</v>
      </c>
      <c r="G82" s="45">
        <v>1.2</v>
      </c>
      <c r="H82" s="45">
        <v>0.69</v>
      </c>
      <c r="I82" s="45">
        <v>7.8</v>
      </c>
      <c r="J82" s="43">
        <v>43.1</v>
      </c>
      <c r="K82" s="6" t="s">
        <v>129</v>
      </c>
      <c r="L82" s="35"/>
    </row>
    <row r="83" spans="1:16" ht="28.8" x14ac:dyDescent="0.3">
      <c r="A83" s="87"/>
      <c r="B83" s="59"/>
      <c r="C83" s="7"/>
      <c r="D83" s="7" t="s">
        <v>31</v>
      </c>
      <c r="E83" s="47" t="s">
        <v>46</v>
      </c>
      <c r="F83" s="43">
        <v>20</v>
      </c>
      <c r="G83" s="45">
        <v>1.6</v>
      </c>
      <c r="H83" s="45">
        <v>0.85</v>
      </c>
      <c r="I83" s="45">
        <v>6.7</v>
      </c>
      <c r="J83" s="43">
        <v>36</v>
      </c>
      <c r="K83" s="6" t="s">
        <v>135</v>
      </c>
      <c r="L83" s="35"/>
    </row>
    <row r="84" spans="1:16" ht="14.4" x14ac:dyDescent="0.3">
      <c r="A84" s="87"/>
      <c r="B84" s="59"/>
      <c r="C84" s="7"/>
      <c r="D84" s="6"/>
      <c r="E84" s="33"/>
      <c r="F84" s="34"/>
      <c r="G84" s="34"/>
      <c r="H84" s="34"/>
      <c r="I84" s="34"/>
      <c r="J84" s="34"/>
      <c r="K84" s="34"/>
      <c r="L84" s="35"/>
    </row>
    <row r="85" spans="1:16" ht="15" thickBot="1" x14ac:dyDescent="0.35">
      <c r="A85" s="88"/>
      <c r="B85" s="89"/>
      <c r="C85" s="90"/>
      <c r="D85" s="75" t="s">
        <v>32</v>
      </c>
      <c r="E85" s="80"/>
      <c r="F85" s="76">
        <f>SUM(F77:F84)</f>
        <v>850</v>
      </c>
      <c r="G85" s="76">
        <f>SUM(G77:G84)</f>
        <v>26.93</v>
      </c>
      <c r="H85" s="76">
        <f>SUM(H77:H84)</f>
        <v>27.740000000000006</v>
      </c>
      <c r="I85" s="76">
        <f>SUM(I77:I84)</f>
        <v>115.71000000000001</v>
      </c>
      <c r="J85" s="76">
        <f>SUM(J77:J84)</f>
        <v>822.4</v>
      </c>
      <c r="K85" s="76"/>
      <c r="L85" s="92">
        <v>156.5</v>
      </c>
    </row>
    <row r="86" spans="1:16" ht="15.75" customHeight="1" thickBot="1" x14ac:dyDescent="0.3">
      <c r="A86" s="55">
        <f>A70</f>
        <v>1</v>
      </c>
      <c r="B86" s="56">
        <f>B70</f>
        <v>5</v>
      </c>
      <c r="C86" s="121" t="s">
        <v>4</v>
      </c>
      <c r="D86" s="122"/>
      <c r="E86" s="57"/>
      <c r="F86" s="58">
        <f>F76+F85</f>
        <v>1400</v>
      </c>
      <c r="G86" s="58">
        <f>G76+G85</f>
        <v>45.739999999999995</v>
      </c>
      <c r="H86" s="58">
        <f>H76+H85</f>
        <v>47.460000000000008</v>
      </c>
      <c r="I86" s="58">
        <f>I76+I85</f>
        <v>192.39</v>
      </c>
      <c r="J86" s="58">
        <f>J76+J85</f>
        <v>1395.77</v>
      </c>
      <c r="K86" s="58"/>
      <c r="L86" s="98">
        <f>L76+L85</f>
        <v>260.89999999999998</v>
      </c>
    </row>
    <row r="87" spans="1:16" ht="14.4" x14ac:dyDescent="0.3">
      <c r="A87" s="86">
        <v>2</v>
      </c>
      <c r="B87" s="81">
        <v>1</v>
      </c>
      <c r="C87" s="5" t="s">
        <v>19</v>
      </c>
      <c r="D87" s="67" t="s">
        <v>169</v>
      </c>
      <c r="E87" s="94" t="s">
        <v>173</v>
      </c>
      <c r="F87" s="63">
        <v>175</v>
      </c>
      <c r="G87" s="65">
        <v>6.53</v>
      </c>
      <c r="H87" s="65">
        <v>7.78</v>
      </c>
      <c r="I87" s="65">
        <v>34.270000000000003</v>
      </c>
      <c r="J87" s="63">
        <v>202</v>
      </c>
      <c r="K87" s="67" t="s">
        <v>80</v>
      </c>
      <c r="L87" s="32"/>
    </row>
    <row r="88" spans="1:16" ht="14.4" x14ac:dyDescent="0.3">
      <c r="A88" s="87"/>
      <c r="B88" s="59"/>
      <c r="C88" s="7"/>
      <c r="D88" s="69" t="s">
        <v>21</v>
      </c>
      <c r="E88" s="61" t="s">
        <v>174</v>
      </c>
      <c r="F88" s="62">
        <v>200</v>
      </c>
      <c r="G88" s="64">
        <v>0.2</v>
      </c>
      <c r="H88" s="64">
        <v>0.1</v>
      </c>
      <c r="I88" s="64">
        <v>15</v>
      </c>
      <c r="J88" s="62">
        <v>60</v>
      </c>
      <c r="K88" s="66" t="s">
        <v>88</v>
      </c>
      <c r="L88" s="35"/>
    </row>
    <row r="89" spans="1:16" ht="14.4" x14ac:dyDescent="0.3">
      <c r="A89" s="87"/>
      <c r="B89" s="59"/>
      <c r="C89" s="7"/>
      <c r="D89" s="69" t="s">
        <v>22</v>
      </c>
      <c r="E89" s="61" t="s">
        <v>172</v>
      </c>
      <c r="F89" s="62">
        <v>60</v>
      </c>
      <c r="G89" s="64">
        <v>3.63</v>
      </c>
      <c r="H89" s="64">
        <v>6.78</v>
      </c>
      <c r="I89" s="64">
        <v>13.36</v>
      </c>
      <c r="J89" s="62">
        <v>105.07</v>
      </c>
      <c r="K89" s="66" t="s">
        <v>139</v>
      </c>
      <c r="L89" s="35"/>
    </row>
    <row r="90" spans="1:16" ht="14.4" x14ac:dyDescent="0.3">
      <c r="A90" s="87"/>
      <c r="B90" s="59"/>
      <c r="C90" s="7"/>
      <c r="D90" s="74" t="s">
        <v>23</v>
      </c>
      <c r="E90" s="61" t="s">
        <v>42</v>
      </c>
      <c r="F90" s="62">
        <v>100</v>
      </c>
      <c r="G90" s="64">
        <v>0.75</v>
      </c>
      <c r="H90" s="64">
        <v>0</v>
      </c>
      <c r="I90" s="64">
        <v>7.5</v>
      </c>
      <c r="J90" s="62">
        <v>38</v>
      </c>
      <c r="K90" s="66" t="s">
        <v>136</v>
      </c>
      <c r="L90" s="35"/>
    </row>
    <row r="91" spans="1:16" ht="14.4" x14ac:dyDescent="0.3">
      <c r="A91" s="87"/>
      <c r="B91" s="59"/>
      <c r="C91" s="7"/>
      <c r="D91" s="7" t="s">
        <v>74</v>
      </c>
      <c r="E91" s="47" t="s">
        <v>84</v>
      </c>
      <c r="F91" s="43">
        <v>100</v>
      </c>
      <c r="G91" s="45">
        <v>5</v>
      </c>
      <c r="H91" s="45">
        <v>2.5</v>
      </c>
      <c r="I91" s="45">
        <v>8.5</v>
      </c>
      <c r="J91" s="43">
        <v>87</v>
      </c>
      <c r="K91" s="6" t="s">
        <v>137</v>
      </c>
      <c r="L91" s="35"/>
    </row>
    <row r="92" spans="1:16" ht="14.4" x14ac:dyDescent="0.3">
      <c r="A92" s="87"/>
      <c r="B92" s="59"/>
      <c r="C92" s="7"/>
      <c r="D92" s="6"/>
      <c r="E92" s="33"/>
      <c r="F92" s="34"/>
      <c r="G92" s="34"/>
      <c r="H92" s="34"/>
      <c r="I92" s="34"/>
      <c r="J92" s="34"/>
      <c r="K92" s="34"/>
      <c r="L92" s="35"/>
    </row>
    <row r="93" spans="1:16" ht="15" thickBot="1" x14ac:dyDescent="0.35">
      <c r="A93" s="88"/>
      <c r="B93" s="89"/>
      <c r="C93" s="90"/>
      <c r="D93" s="75" t="s">
        <v>32</v>
      </c>
      <c r="E93" s="80"/>
      <c r="F93" s="76">
        <f>SUM(F87:F92)</f>
        <v>635</v>
      </c>
      <c r="G93" s="76">
        <f>SUM(G87:G92)</f>
        <v>16.11</v>
      </c>
      <c r="H93" s="76">
        <f>SUM(H87:H92)</f>
        <v>17.16</v>
      </c>
      <c r="I93" s="76">
        <f>SUM(I87:I92)</f>
        <v>78.63</v>
      </c>
      <c r="J93" s="76">
        <f>SUM(J87:J92)</f>
        <v>492.07</v>
      </c>
      <c r="K93" s="76"/>
      <c r="L93" s="92">
        <v>104.4</v>
      </c>
    </row>
    <row r="94" spans="1:16" s="60" customFormat="1" ht="14.4" x14ac:dyDescent="0.3">
      <c r="A94" s="86">
        <f>A87</f>
        <v>2</v>
      </c>
      <c r="B94" s="81">
        <f>B87</f>
        <v>1</v>
      </c>
      <c r="C94" s="5" t="s">
        <v>24</v>
      </c>
      <c r="D94" s="70" t="s">
        <v>25</v>
      </c>
      <c r="E94" s="94" t="s">
        <v>140</v>
      </c>
      <c r="F94" s="63">
        <v>60</v>
      </c>
      <c r="G94" s="65">
        <v>0.42</v>
      </c>
      <c r="H94" s="65">
        <v>0.06</v>
      </c>
      <c r="I94" s="65">
        <v>1.1399999999999999</v>
      </c>
      <c r="J94" s="63">
        <v>6.6</v>
      </c>
      <c r="K94" s="67" t="s">
        <v>78</v>
      </c>
      <c r="L94" s="32"/>
      <c r="M94" s="68"/>
      <c r="N94" s="68"/>
      <c r="O94" s="68"/>
      <c r="P94" s="68"/>
    </row>
    <row r="95" spans="1:16" s="60" customFormat="1" ht="14.4" x14ac:dyDescent="0.3">
      <c r="A95" s="87"/>
      <c r="B95" s="59"/>
      <c r="C95" s="7"/>
      <c r="D95" s="69" t="s">
        <v>26</v>
      </c>
      <c r="E95" s="61" t="s">
        <v>141</v>
      </c>
      <c r="F95" s="62">
        <v>205</v>
      </c>
      <c r="G95" s="64">
        <v>2.5</v>
      </c>
      <c r="H95" s="64">
        <v>4.1100000000000003</v>
      </c>
      <c r="I95" s="64">
        <v>11.02</v>
      </c>
      <c r="J95" s="62">
        <v>80.900000000000006</v>
      </c>
      <c r="K95" s="66" t="s">
        <v>85</v>
      </c>
      <c r="L95" s="35"/>
      <c r="M95" s="68"/>
      <c r="N95" s="68"/>
      <c r="O95" s="68"/>
      <c r="P95" s="68"/>
    </row>
    <row r="96" spans="1:16" s="60" customFormat="1" ht="21" customHeight="1" x14ac:dyDescent="0.3">
      <c r="A96" s="87"/>
      <c r="B96" s="59"/>
      <c r="C96" s="7"/>
      <c r="D96" s="69" t="s">
        <v>27</v>
      </c>
      <c r="E96" s="61" t="s">
        <v>142</v>
      </c>
      <c r="F96" s="62">
        <v>90</v>
      </c>
      <c r="G96" s="64">
        <v>10.1</v>
      </c>
      <c r="H96" s="64">
        <v>12</v>
      </c>
      <c r="I96" s="64">
        <v>7.6</v>
      </c>
      <c r="J96" s="62">
        <v>178.8</v>
      </c>
      <c r="K96" s="66" t="s">
        <v>144</v>
      </c>
      <c r="L96" s="35"/>
      <c r="M96" s="68"/>
      <c r="N96" s="68"/>
      <c r="O96" s="68"/>
      <c r="P96" s="68"/>
    </row>
    <row r="97" spans="1:16" s="60" customFormat="1" ht="14.4" x14ac:dyDescent="0.3">
      <c r="A97" s="87"/>
      <c r="B97" s="59"/>
      <c r="C97" s="7"/>
      <c r="D97" s="69" t="s">
        <v>28</v>
      </c>
      <c r="E97" s="61" t="s">
        <v>143</v>
      </c>
      <c r="F97" s="62">
        <v>150</v>
      </c>
      <c r="G97" s="64">
        <v>3.7</v>
      </c>
      <c r="H97" s="64">
        <v>6.3</v>
      </c>
      <c r="I97" s="64">
        <v>32.799999999999997</v>
      </c>
      <c r="J97" s="62">
        <v>203</v>
      </c>
      <c r="K97" s="66" t="s">
        <v>71</v>
      </c>
      <c r="L97" s="35"/>
      <c r="M97" s="68"/>
      <c r="N97" s="68"/>
      <c r="O97" s="68"/>
      <c r="P97" s="68"/>
    </row>
    <row r="98" spans="1:16" s="60" customFormat="1" ht="14.4" x14ac:dyDescent="0.3">
      <c r="A98" s="87"/>
      <c r="B98" s="59"/>
      <c r="C98" s="7"/>
      <c r="D98" s="77"/>
      <c r="E98" s="61"/>
      <c r="F98" s="62"/>
      <c r="G98" s="64"/>
      <c r="H98" s="64"/>
      <c r="I98" s="64"/>
      <c r="J98" s="62"/>
      <c r="K98" s="66"/>
      <c r="L98" s="35"/>
      <c r="M98" s="68"/>
      <c r="N98" s="68"/>
      <c r="O98" s="68"/>
      <c r="P98" s="68"/>
    </row>
    <row r="99" spans="1:16" s="60" customFormat="1" ht="14.4" x14ac:dyDescent="0.3">
      <c r="A99" s="87"/>
      <c r="B99" s="59"/>
      <c r="C99" s="7"/>
      <c r="D99" s="69" t="s">
        <v>30</v>
      </c>
      <c r="E99" s="61" t="s">
        <v>45</v>
      </c>
      <c r="F99" s="62">
        <v>40</v>
      </c>
      <c r="G99" s="64">
        <v>3.2</v>
      </c>
      <c r="H99" s="64">
        <v>2.86</v>
      </c>
      <c r="I99" s="64">
        <v>20.79</v>
      </c>
      <c r="J99" s="62">
        <v>114.99</v>
      </c>
      <c r="K99" s="66" t="s">
        <v>129</v>
      </c>
      <c r="L99" s="35"/>
      <c r="M99" s="68"/>
      <c r="N99" s="68"/>
      <c r="O99" s="68"/>
      <c r="P99" s="68"/>
    </row>
    <row r="100" spans="1:16" s="60" customFormat="1" ht="28.8" x14ac:dyDescent="0.3">
      <c r="A100" s="87"/>
      <c r="B100" s="59"/>
      <c r="C100" s="7"/>
      <c r="D100" s="69" t="s">
        <v>31</v>
      </c>
      <c r="E100" s="61" t="s">
        <v>46</v>
      </c>
      <c r="F100" s="62">
        <v>40</v>
      </c>
      <c r="G100" s="64">
        <v>3.2</v>
      </c>
      <c r="H100" s="64">
        <v>1.7</v>
      </c>
      <c r="I100" s="64">
        <v>13.4</v>
      </c>
      <c r="J100" s="62">
        <v>72</v>
      </c>
      <c r="K100" s="66" t="s">
        <v>135</v>
      </c>
      <c r="L100" s="35"/>
      <c r="M100" s="68"/>
      <c r="N100" s="68"/>
      <c r="O100" s="68"/>
      <c r="P100" s="68"/>
    </row>
    <row r="101" spans="1:16" s="60" customFormat="1" ht="14.4" x14ac:dyDescent="0.3">
      <c r="A101" s="87"/>
      <c r="B101" s="59"/>
      <c r="C101" s="7"/>
      <c r="D101" s="66" t="s">
        <v>29</v>
      </c>
      <c r="E101" s="61" t="s">
        <v>175</v>
      </c>
      <c r="F101" s="62">
        <v>200</v>
      </c>
      <c r="G101" s="64">
        <v>1.4</v>
      </c>
      <c r="H101" s="64">
        <v>0.2</v>
      </c>
      <c r="I101" s="64">
        <v>26.4</v>
      </c>
      <c r="J101" s="62">
        <v>114</v>
      </c>
      <c r="K101" s="66" t="s">
        <v>73</v>
      </c>
      <c r="L101" s="35"/>
      <c r="M101" s="68"/>
      <c r="N101" s="68"/>
      <c r="O101" s="68"/>
      <c r="P101" s="68"/>
    </row>
    <row r="102" spans="1:16" s="60" customFormat="1" ht="15" thickBot="1" x14ac:dyDescent="0.35">
      <c r="A102" s="88"/>
      <c r="B102" s="89"/>
      <c r="C102" s="90"/>
      <c r="D102" s="52"/>
      <c r="E102" s="103"/>
      <c r="F102" s="76">
        <f>SUM(F94:F101)</f>
        <v>785</v>
      </c>
      <c r="G102" s="76">
        <f>SUM(G94:G101)</f>
        <v>24.519999999999996</v>
      </c>
      <c r="H102" s="76">
        <f>SUM(H94:H101)</f>
        <v>27.23</v>
      </c>
      <c r="I102" s="76">
        <f>SUM(I94:I101)</f>
        <v>113.15</v>
      </c>
      <c r="J102" s="76">
        <f>SUM(J94:J101)</f>
        <v>770.29</v>
      </c>
      <c r="K102" s="104"/>
      <c r="L102" s="92">
        <v>156.5</v>
      </c>
      <c r="M102" s="68"/>
      <c r="N102" s="68"/>
      <c r="O102" s="68"/>
      <c r="P102" s="68"/>
    </row>
    <row r="103" spans="1:16" ht="15" thickBot="1" x14ac:dyDescent="0.3">
      <c r="A103" s="105">
        <f>A87</f>
        <v>2</v>
      </c>
      <c r="B103" s="106">
        <f>B87</f>
        <v>1</v>
      </c>
      <c r="C103" s="126" t="s">
        <v>4</v>
      </c>
      <c r="D103" s="127"/>
      <c r="E103" s="72"/>
      <c r="F103" s="71">
        <f>F93+F102</f>
        <v>1420</v>
      </c>
      <c r="G103" s="71">
        <f>G93+G102</f>
        <v>40.629999999999995</v>
      </c>
      <c r="H103" s="71">
        <f>H93+H102</f>
        <v>44.39</v>
      </c>
      <c r="I103" s="71">
        <f>I93+I102</f>
        <v>191.78</v>
      </c>
      <c r="J103" s="71">
        <f>J93+J102</f>
        <v>1262.3599999999999</v>
      </c>
      <c r="K103" s="73"/>
      <c r="L103" s="100">
        <f>L93+L102</f>
        <v>260.89999999999998</v>
      </c>
    </row>
    <row r="104" spans="1:16" ht="14.4" x14ac:dyDescent="0.3">
      <c r="A104" s="86">
        <v>2</v>
      </c>
      <c r="B104" s="81">
        <v>2</v>
      </c>
      <c r="C104" s="5" t="s">
        <v>19</v>
      </c>
      <c r="D104" s="5" t="s">
        <v>20</v>
      </c>
      <c r="E104" s="50" t="s">
        <v>145</v>
      </c>
      <c r="F104" s="42">
        <v>150</v>
      </c>
      <c r="G104" s="44">
        <v>10.9</v>
      </c>
      <c r="H104" s="44">
        <v>10.9</v>
      </c>
      <c r="I104" s="44">
        <v>37.200000000000003</v>
      </c>
      <c r="J104" s="42">
        <v>290.5</v>
      </c>
      <c r="K104" s="51" t="s">
        <v>146</v>
      </c>
      <c r="L104" s="32"/>
    </row>
    <row r="105" spans="1:16" ht="14.4" x14ac:dyDescent="0.3">
      <c r="A105" s="87"/>
      <c r="B105" s="59"/>
      <c r="C105" s="7"/>
      <c r="D105" s="7" t="s">
        <v>21</v>
      </c>
      <c r="E105" s="47" t="s">
        <v>75</v>
      </c>
      <c r="F105" s="43">
        <v>200</v>
      </c>
      <c r="G105" s="45">
        <v>1.52</v>
      </c>
      <c r="H105" s="45">
        <v>1.35</v>
      </c>
      <c r="I105" s="45">
        <v>25.9</v>
      </c>
      <c r="J105" s="43">
        <v>105</v>
      </c>
      <c r="K105" s="6" t="s">
        <v>76</v>
      </c>
      <c r="L105" s="35"/>
    </row>
    <row r="106" spans="1:16" ht="14.4" x14ac:dyDescent="0.3">
      <c r="A106" s="87"/>
      <c r="B106" s="59"/>
      <c r="C106" s="7"/>
      <c r="D106" s="7" t="s">
        <v>22</v>
      </c>
      <c r="E106" s="47" t="s">
        <v>43</v>
      </c>
      <c r="F106" s="43">
        <v>60</v>
      </c>
      <c r="G106" s="45">
        <v>6.5</v>
      </c>
      <c r="H106" s="45">
        <v>7.3</v>
      </c>
      <c r="I106" s="45">
        <v>7.7</v>
      </c>
      <c r="J106" s="43">
        <v>132.9</v>
      </c>
      <c r="K106" s="6" t="s">
        <v>137</v>
      </c>
      <c r="L106" s="35"/>
    </row>
    <row r="107" spans="1:16" ht="14.4" x14ac:dyDescent="0.3">
      <c r="A107" s="87"/>
      <c r="B107" s="59"/>
      <c r="C107" s="7"/>
      <c r="D107" s="7" t="s">
        <v>23</v>
      </c>
      <c r="E107" s="7" t="s">
        <v>58</v>
      </c>
      <c r="F107" s="7">
        <v>100</v>
      </c>
      <c r="G107" s="102">
        <v>0.44</v>
      </c>
      <c r="H107" s="102">
        <v>0.44</v>
      </c>
      <c r="I107" s="102">
        <v>10.78</v>
      </c>
      <c r="J107" s="7">
        <v>51.7</v>
      </c>
      <c r="K107" s="7" t="s">
        <v>130</v>
      </c>
      <c r="L107" s="35"/>
    </row>
    <row r="108" spans="1:16" ht="15" thickBot="1" x14ac:dyDescent="0.35">
      <c r="A108" s="88"/>
      <c r="B108" s="89"/>
      <c r="C108" s="90"/>
      <c r="D108" s="52"/>
      <c r="E108" s="85"/>
      <c r="F108" s="101">
        <f>SUM(F104:F107)</f>
        <v>510</v>
      </c>
      <c r="G108" s="76">
        <f>SUM(G104:G107)</f>
        <v>19.360000000000003</v>
      </c>
      <c r="H108" s="76">
        <f>SUM(H104:H107)</f>
        <v>19.990000000000002</v>
      </c>
      <c r="I108" s="76">
        <f>SUM(I104:I107)</f>
        <v>81.58</v>
      </c>
      <c r="J108" s="101">
        <f>SUM(J104:J107)</f>
        <v>580.1</v>
      </c>
      <c r="K108" s="78"/>
      <c r="L108" s="92">
        <v>104.4</v>
      </c>
    </row>
    <row r="109" spans="1:16" ht="14.4" x14ac:dyDescent="0.3">
      <c r="A109" s="18">
        <f>A104</f>
        <v>2</v>
      </c>
      <c r="B109" s="107">
        <f>B104</f>
        <v>2</v>
      </c>
      <c r="C109" s="8" t="s">
        <v>24</v>
      </c>
      <c r="D109" s="7" t="s">
        <v>25</v>
      </c>
      <c r="E109" s="94" t="s">
        <v>176</v>
      </c>
      <c r="F109" s="63">
        <v>80</v>
      </c>
      <c r="G109" s="65">
        <v>1.28</v>
      </c>
      <c r="H109" s="65">
        <v>4.08</v>
      </c>
      <c r="I109" s="109">
        <v>6.16</v>
      </c>
      <c r="J109" s="63">
        <v>66.400000000000006</v>
      </c>
      <c r="K109" s="67" t="s">
        <v>147</v>
      </c>
      <c r="L109" s="108"/>
    </row>
    <row r="110" spans="1:16" ht="14.4" x14ac:dyDescent="0.3">
      <c r="A110" s="87"/>
      <c r="B110" s="59"/>
      <c r="C110" s="7"/>
      <c r="D110" s="7" t="s">
        <v>26</v>
      </c>
      <c r="E110" s="61" t="s">
        <v>89</v>
      </c>
      <c r="F110" s="62">
        <v>215</v>
      </c>
      <c r="G110" s="64">
        <v>5.12</v>
      </c>
      <c r="H110" s="64">
        <v>3.6</v>
      </c>
      <c r="I110" s="110">
        <v>16.88</v>
      </c>
      <c r="J110" s="62">
        <v>112.8</v>
      </c>
      <c r="K110" s="66" t="s">
        <v>93</v>
      </c>
      <c r="L110" s="35"/>
    </row>
    <row r="111" spans="1:16" ht="19.5" customHeight="1" x14ac:dyDescent="0.3">
      <c r="A111" s="87"/>
      <c r="B111" s="59"/>
      <c r="C111" s="7"/>
      <c r="D111" s="7" t="s">
        <v>27</v>
      </c>
      <c r="E111" s="61" t="s">
        <v>177</v>
      </c>
      <c r="F111" s="62">
        <v>100</v>
      </c>
      <c r="G111" s="64">
        <v>12.28</v>
      </c>
      <c r="H111" s="64">
        <v>9.4</v>
      </c>
      <c r="I111" s="110">
        <v>8.89</v>
      </c>
      <c r="J111" s="62">
        <v>235.75</v>
      </c>
      <c r="K111" s="66" t="s">
        <v>148</v>
      </c>
      <c r="L111" s="35"/>
    </row>
    <row r="112" spans="1:16" ht="14.4" x14ac:dyDescent="0.3">
      <c r="A112" s="87"/>
      <c r="B112" s="59"/>
      <c r="C112" s="7"/>
      <c r="D112" s="7" t="s">
        <v>28</v>
      </c>
      <c r="E112" s="61" t="s">
        <v>90</v>
      </c>
      <c r="F112" s="62">
        <v>150</v>
      </c>
      <c r="G112" s="64">
        <v>3.1</v>
      </c>
      <c r="H112" s="64">
        <v>5.4</v>
      </c>
      <c r="I112" s="110">
        <v>20.3</v>
      </c>
      <c r="J112" s="62">
        <v>141</v>
      </c>
      <c r="K112" s="66" t="s">
        <v>94</v>
      </c>
      <c r="L112" s="35"/>
    </row>
    <row r="113" spans="1:41" ht="15" thickBot="1" x14ac:dyDescent="0.35">
      <c r="A113" s="87"/>
      <c r="B113" s="59"/>
      <c r="C113" s="7"/>
      <c r="D113" s="7" t="s">
        <v>29</v>
      </c>
      <c r="E113" s="103" t="s">
        <v>92</v>
      </c>
      <c r="F113" s="111">
        <v>200</v>
      </c>
      <c r="G113" s="112">
        <v>0.5</v>
      </c>
      <c r="H113" s="112">
        <v>0.1</v>
      </c>
      <c r="I113" s="113">
        <v>28.1</v>
      </c>
      <c r="J113" s="111">
        <v>116</v>
      </c>
      <c r="K113" s="104" t="s">
        <v>95</v>
      </c>
      <c r="L113" s="35"/>
    </row>
    <row r="114" spans="1:41" ht="14.4" x14ac:dyDescent="0.3">
      <c r="A114" s="87"/>
      <c r="B114" s="59"/>
      <c r="C114" s="7"/>
      <c r="D114" s="7" t="s">
        <v>30</v>
      </c>
      <c r="E114" s="61" t="s">
        <v>45</v>
      </c>
      <c r="F114" s="62">
        <v>15</v>
      </c>
      <c r="G114" s="64">
        <v>1.2</v>
      </c>
      <c r="H114" s="64">
        <v>0.69</v>
      </c>
      <c r="I114" s="110">
        <v>7.8</v>
      </c>
      <c r="J114" s="62">
        <v>43.1</v>
      </c>
      <c r="K114" s="66" t="s">
        <v>129</v>
      </c>
      <c r="L114" s="35"/>
    </row>
    <row r="115" spans="1:41" ht="28.8" x14ac:dyDescent="0.3">
      <c r="A115" s="87"/>
      <c r="B115" s="59"/>
      <c r="C115" s="7"/>
      <c r="D115" s="7" t="s">
        <v>31</v>
      </c>
      <c r="E115" s="61" t="s">
        <v>46</v>
      </c>
      <c r="F115" s="62">
        <v>20</v>
      </c>
      <c r="G115" s="64">
        <v>1.6</v>
      </c>
      <c r="H115" s="64">
        <v>0.85</v>
      </c>
      <c r="I115" s="110">
        <v>6.7</v>
      </c>
      <c r="J115" s="62">
        <v>36</v>
      </c>
      <c r="K115" s="66" t="s">
        <v>135</v>
      </c>
      <c r="L115" s="35"/>
    </row>
    <row r="116" spans="1:41" ht="14.4" x14ac:dyDescent="0.3">
      <c r="A116" s="87"/>
      <c r="B116" s="59"/>
      <c r="C116" s="7"/>
      <c r="D116" s="6" t="s">
        <v>74</v>
      </c>
      <c r="E116" s="61" t="s">
        <v>91</v>
      </c>
      <c r="F116" s="62">
        <v>40</v>
      </c>
      <c r="G116" s="64">
        <v>1.5</v>
      </c>
      <c r="H116" s="64">
        <v>2.35</v>
      </c>
      <c r="I116" s="110">
        <v>13.4</v>
      </c>
      <c r="J116" s="62">
        <v>66.5</v>
      </c>
      <c r="K116" s="66" t="s">
        <v>149</v>
      </c>
      <c r="L116" s="35"/>
    </row>
    <row r="117" spans="1:41" ht="14.4" x14ac:dyDescent="0.3">
      <c r="A117" s="87"/>
      <c r="B117" s="59"/>
      <c r="C117" s="7"/>
      <c r="D117" s="6"/>
      <c r="E117" s="61"/>
      <c r="F117" s="62"/>
      <c r="G117" s="64"/>
      <c r="H117" s="64"/>
      <c r="I117" s="64"/>
      <c r="J117" s="62"/>
      <c r="K117" s="66"/>
      <c r="L117" s="35"/>
    </row>
    <row r="118" spans="1:41" ht="15" thickBot="1" x14ac:dyDescent="0.35">
      <c r="A118" s="88"/>
      <c r="B118" s="89"/>
      <c r="C118" s="90"/>
      <c r="D118" s="75" t="s">
        <v>32</v>
      </c>
      <c r="E118" s="80"/>
      <c r="F118" s="76">
        <f>SUM(F109:F117)</f>
        <v>820</v>
      </c>
      <c r="G118" s="76">
        <f t="shared" ref="G118:J118" si="0">SUM(G109:G117)</f>
        <v>26.580000000000002</v>
      </c>
      <c r="H118" s="76">
        <f t="shared" si="0"/>
        <v>26.470000000000002</v>
      </c>
      <c r="I118" s="76">
        <f t="shared" si="0"/>
        <v>108.23000000000002</v>
      </c>
      <c r="J118" s="76">
        <f t="shared" si="0"/>
        <v>817.55000000000007</v>
      </c>
      <c r="K118" s="76"/>
      <c r="L118" s="92">
        <v>156.5</v>
      </c>
    </row>
    <row r="119" spans="1:41" ht="15" thickBot="1" x14ac:dyDescent="0.3">
      <c r="A119" s="99">
        <f>A104</f>
        <v>2</v>
      </c>
      <c r="B119" s="93">
        <f>B104</f>
        <v>2</v>
      </c>
      <c r="C119" s="126" t="s">
        <v>4</v>
      </c>
      <c r="D119" s="127"/>
      <c r="E119" s="72"/>
      <c r="F119" s="71">
        <f>F108+F118</f>
        <v>1330</v>
      </c>
      <c r="G119" s="71">
        <f t="shared" ref="G119" si="1">G108+G118</f>
        <v>45.940000000000005</v>
      </c>
      <c r="H119" s="71">
        <f t="shared" ref="H119" si="2">H108+H118</f>
        <v>46.460000000000008</v>
      </c>
      <c r="I119" s="71">
        <f t="shared" ref="I119" si="3">I108+I118</f>
        <v>189.81</v>
      </c>
      <c r="J119" s="71">
        <f t="shared" ref="J119:L119" si="4">J108+J118</f>
        <v>1397.65</v>
      </c>
      <c r="K119" s="71"/>
      <c r="L119" s="100">
        <f t="shared" si="4"/>
        <v>260.89999999999998</v>
      </c>
    </row>
    <row r="120" spans="1:41" ht="14.4" x14ac:dyDescent="0.3">
      <c r="A120" s="86">
        <v>2</v>
      </c>
      <c r="B120" s="81">
        <v>3</v>
      </c>
      <c r="C120" s="5" t="s">
        <v>19</v>
      </c>
      <c r="D120" s="5" t="s">
        <v>20</v>
      </c>
      <c r="E120" s="50" t="s">
        <v>96</v>
      </c>
      <c r="F120" s="42">
        <v>150</v>
      </c>
      <c r="G120" s="44">
        <v>11.6</v>
      </c>
      <c r="H120" s="44">
        <v>12.1</v>
      </c>
      <c r="I120" s="44">
        <v>24.56</v>
      </c>
      <c r="J120" s="42">
        <v>313.10000000000002</v>
      </c>
      <c r="K120" s="51" t="s">
        <v>150</v>
      </c>
      <c r="L120" s="32"/>
    </row>
    <row r="121" spans="1:41" ht="28.8" x14ac:dyDescent="0.3">
      <c r="A121" s="87"/>
      <c r="B121" s="59"/>
      <c r="C121" s="7"/>
      <c r="D121" s="7" t="s">
        <v>25</v>
      </c>
      <c r="E121" s="79" t="s">
        <v>97</v>
      </c>
      <c r="F121" s="7">
        <v>60</v>
      </c>
      <c r="G121" s="7">
        <v>0.54</v>
      </c>
      <c r="H121" s="7">
        <v>5.0599999999999996</v>
      </c>
      <c r="I121" s="7">
        <v>1.04</v>
      </c>
      <c r="J121" s="7">
        <v>63.6</v>
      </c>
      <c r="K121" s="7" t="s">
        <v>98</v>
      </c>
      <c r="L121" s="35"/>
    </row>
    <row r="122" spans="1:41" ht="14.4" x14ac:dyDescent="0.3">
      <c r="A122" s="87"/>
      <c r="B122" s="59"/>
      <c r="C122" s="7"/>
      <c r="D122" s="7" t="s">
        <v>23</v>
      </c>
      <c r="E122" s="137" t="s">
        <v>125</v>
      </c>
      <c r="F122" s="43">
        <v>180</v>
      </c>
      <c r="G122" s="139">
        <v>1.6</v>
      </c>
      <c r="H122" s="139">
        <v>0.34</v>
      </c>
      <c r="I122" s="152">
        <v>14</v>
      </c>
      <c r="J122" s="138">
        <v>75</v>
      </c>
      <c r="K122" s="6" t="s">
        <v>151</v>
      </c>
      <c r="L122" s="35"/>
    </row>
    <row r="123" spans="1:41" ht="15.75" customHeight="1" x14ac:dyDescent="0.3">
      <c r="A123" s="87"/>
      <c r="B123" s="59"/>
      <c r="C123" s="7"/>
      <c r="D123" s="6" t="s">
        <v>22</v>
      </c>
      <c r="E123" s="47" t="s">
        <v>46</v>
      </c>
      <c r="F123" s="43">
        <v>15</v>
      </c>
      <c r="G123" s="45">
        <v>1.2</v>
      </c>
      <c r="H123" s="45">
        <v>0.63</v>
      </c>
      <c r="I123" s="45">
        <v>5.0250000000000004</v>
      </c>
      <c r="J123" s="43">
        <v>27</v>
      </c>
      <c r="K123" s="53" t="s">
        <v>135</v>
      </c>
      <c r="L123" s="35"/>
    </row>
    <row r="124" spans="1:41" ht="14.4" x14ac:dyDescent="0.3">
      <c r="A124" s="87"/>
      <c r="B124" s="59"/>
      <c r="C124" s="7"/>
      <c r="D124" s="7" t="s">
        <v>21</v>
      </c>
      <c r="E124" s="47" t="s">
        <v>52</v>
      </c>
      <c r="F124" s="43">
        <v>205</v>
      </c>
      <c r="G124" s="45">
        <v>0.3</v>
      </c>
      <c r="H124" s="45">
        <v>0.1</v>
      </c>
      <c r="I124" s="45">
        <v>15.2</v>
      </c>
      <c r="J124" s="43">
        <v>62</v>
      </c>
      <c r="K124" s="6" t="s">
        <v>55</v>
      </c>
      <c r="L124" s="35"/>
    </row>
    <row r="125" spans="1:41" ht="14.4" x14ac:dyDescent="0.3">
      <c r="A125" s="87"/>
      <c r="B125" s="59"/>
      <c r="C125" s="7"/>
      <c r="D125" s="6"/>
      <c r="E125" s="47"/>
      <c r="F125" s="43"/>
      <c r="G125" s="45"/>
      <c r="H125" s="45"/>
      <c r="I125" s="45"/>
      <c r="J125" s="43"/>
      <c r="K125" s="6"/>
      <c r="L125" s="35"/>
    </row>
    <row r="126" spans="1:41" ht="15" thickBot="1" x14ac:dyDescent="0.35">
      <c r="A126" s="88"/>
      <c r="B126" s="89"/>
      <c r="C126" s="90"/>
      <c r="D126" s="75" t="s">
        <v>32</v>
      </c>
      <c r="E126" s="80"/>
      <c r="F126" s="76">
        <f>SUM(F120:F125)</f>
        <v>610</v>
      </c>
      <c r="G126" s="76">
        <f>SUM(G120:G125)</f>
        <v>15.24</v>
      </c>
      <c r="H126" s="76">
        <f>SUM(H120:H125)</f>
        <v>18.23</v>
      </c>
      <c r="I126" s="76">
        <f>SUM(I120:I125)</f>
        <v>59.824999999999989</v>
      </c>
      <c r="J126" s="76">
        <f>SUM(J120:J125)</f>
        <v>540.70000000000005</v>
      </c>
      <c r="K126" s="76"/>
      <c r="L126" s="92">
        <v>104.4</v>
      </c>
    </row>
    <row r="127" spans="1:41" s="82" customFormat="1" ht="14.4" x14ac:dyDescent="0.3">
      <c r="A127" s="86">
        <f>A120</f>
        <v>2</v>
      </c>
      <c r="B127" s="81">
        <f>B120</f>
        <v>3</v>
      </c>
      <c r="C127" s="5" t="s">
        <v>24</v>
      </c>
      <c r="D127" s="5" t="s">
        <v>25</v>
      </c>
      <c r="E127" s="50" t="s">
        <v>99</v>
      </c>
      <c r="F127" s="42">
        <v>60</v>
      </c>
      <c r="G127" s="44">
        <v>0.86</v>
      </c>
      <c r="H127" s="44">
        <v>3.18</v>
      </c>
      <c r="I127" s="44">
        <v>5.28</v>
      </c>
      <c r="J127" s="42">
        <v>53.8</v>
      </c>
      <c r="K127" s="51" t="s">
        <v>103</v>
      </c>
      <c r="L127" s="32"/>
      <c r="M127" s="97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</row>
    <row r="128" spans="1:41" s="60" customFormat="1" ht="14.4" x14ac:dyDescent="0.3">
      <c r="A128" s="87"/>
      <c r="B128" s="59"/>
      <c r="C128" s="7"/>
      <c r="D128" s="7" t="s">
        <v>26</v>
      </c>
      <c r="E128" s="47" t="s">
        <v>100</v>
      </c>
      <c r="F128" s="43">
        <v>205</v>
      </c>
      <c r="G128" s="45">
        <v>2.5</v>
      </c>
      <c r="H128" s="45">
        <v>4.5</v>
      </c>
      <c r="I128" s="45">
        <v>6.43</v>
      </c>
      <c r="J128" s="43">
        <v>77.2</v>
      </c>
      <c r="K128" s="6" t="s">
        <v>104</v>
      </c>
      <c r="L128" s="35"/>
      <c r="M128" s="97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</row>
    <row r="129" spans="1:41" s="60" customFormat="1" ht="14.4" x14ac:dyDescent="0.3">
      <c r="A129" s="87"/>
      <c r="B129" s="59"/>
      <c r="C129" s="7"/>
      <c r="D129" s="7" t="s">
        <v>27</v>
      </c>
      <c r="E129" s="47" t="s">
        <v>101</v>
      </c>
      <c r="F129" s="43">
        <v>240</v>
      </c>
      <c r="G129" s="45">
        <v>12.15</v>
      </c>
      <c r="H129" s="45">
        <v>13.85</v>
      </c>
      <c r="I129" s="45">
        <v>33.799999999999997</v>
      </c>
      <c r="J129" s="43">
        <v>324.60000000000002</v>
      </c>
      <c r="K129" s="6" t="s">
        <v>152</v>
      </c>
      <c r="L129" s="35"/>
      <c r="M129" s="97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</row>
    <row r="130" spans="1:41" s="60" customFormat="1" ht="14.4" x14ac:dyDescent="0.3">
      <c r="A130" s="87"/>
      <c r="B130" s="59"/>
      <c r="C130" s="7"/>
      <c r="D130" s="7" t="s">
        <v>30</v>
      </c>
      <c r="E130" s="47" t="s">
        <v>50</v>
      </c>
      <c r="F130" s="43">
        <v>40</v>
      </c>
      <c r="G130" s="45">
        <v>3.2</v>
      </c>
      <c r="H130" s="45">
        <v>1.84</v>
      </c>
      <c r="I130" s="45">
        <v>20.78</v>
      </c>
      <c r="J130" s="43">
        <v>115</v>
      </c>
      <c r="K130" s="6" t="s">
        <v>129</v>
      </c>
      <c r="L130" s="35"/>
      <c r="M130" s="97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</row>
    <row r="131" spans="1:41" s="60" customFormat="1" ht="28.8" x14ac:dyDescent="0.3">
      <c r="A131" s="87"/>
      <c r="B131" s="59"/>
      <c r="C131" s="7"/>
      <c r="D131" s="7" t="s">
        <v>31</v>
      </c>
      <c r="E131" s="47" t="s">
        <v>51</v>
      </c>
      <c r="F131" s="43">
        <v>40</v>
      </c>
      <c r="G131" s="45">
        <v>3.2</v>
      </c>
      <c r="H131" s="45">
        <v>1.7</v>
      </c>
      <c r="I131" s="45">
        <v>13.4</v>
      </c>
      <c r="J131" s="43">
        <v>72</v>
      </c>
      <c r="K131" s="6" t="s">
        <v>135</v>
      </c>
      <c r="L131" s="35"/>
      <c r="M131" s="97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</row>
    <row r="132" spans="1:41" s="60" customFormat="1" ht="14.4" x14ac:dyDescent="0.3">
      <c r="A132" s="87"/>
      <c r="B132" s="59"/>
      <c r="C132" s="7"/>
      <c r="D132" s="6" t="s">
        <v>29</v>
      </c>
      <c r="E132" s="47" t="s">
        <v>102</v>
      </c>
      <c r="F132" s="43">
        <v>200</v>
      </c>
      <c r="G132" s="45">
        <v>1</v>
      </c>
      <c r="H132" s="45">
        <v>0.2</v>
      </c>
      <c r="I132" s="45">
        <v>19.8</v>
      </c>
      <c r="J132" s="43">
        <v>86</v>
      </c>
      <c r="K132" s="6" t="s">
        <v>73</v>
      </c>
      <c r="L132" s="35"/>
      <c r="M132" s="97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</row>
    <row r="133" spans="1:41" s="60" customFormat="1" ht="14.4" x14ac:dyDescent="0.3">
      <c r="A133" s="87"/>
      <c r="B133" s="59"/>
      <c r="C133" s="7"/>
      <c r="D133" s="6" t="s">
        <v>74</v>
      </c>
      <c r="E133" s="47" t="s">
        <v>84</v>
      </c>
      <c r="F133" s="43">
        <v>100</v>
      </c>
      <c r="G133" s="45">
        <v>5</v>
      </c>
      <c r="H133" s="45">
        <v>2.5</v>
      </c>
      <c r="I133" s="45">
        <v>8.5</v>
      </c>
      <c r="J133" s="43">
        <v>87</v>
      </c>
      <c r="K133" s="6" t="s">
        <v>137</v>
      </c>
      <c r="L133" s="35"/>
      <c r="M133" s="97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</row>
    <row r="134" spans="1:41" s="60" customFormat="1" ht="14.4" x14ac:dyDescent="0.3">
      <c r="A134" s="87"/>
      <c r="B134" s="59"/>
      <c r="C134" s="7"/>
      <c r="D134" s="6"/>
      <c r="E134" s="33"/>
      <c r="F134" s="34"/>
      <c r="G134" s="34"/>
      <c r="H134" s="34"/>
      <c r="I134" s="34"/>
      <c r="J134" s="34"/>
      <c r="K134" s="34"/>
      <c r="L134" s="35"/>
      <c r="M134" s="97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</row>
    <row r="135" spans="1:41" s="60" customFormat="1" ht="14.4" x14ac:dyDescent="0.3">
      <c r="A135" s="87"/>
      <c r="B135" s="59"/>
      <c r="C135" s="7"/>
      <c r="D135" s="15" t="s">
        <v>32</v>
      </c>
      <c r="E135" s="9"/>
      <c r="F135" s="16">
        <f>SUM(F127:F134)</f>
        <v>885</v>
      </c>
      <c r="G135" s="16">
        <f>SUM(G127:G134)</f>
        <v>27.91</v>
      </c>
      <c r="H135" s="16">
        <f>SUM(H127:H134)</f>
        <v>27.77</v>
      </c>
      <c r="I135" s="16">
        <f>SUM(I127:I134)</f>
        <v>107.99</v>
      </c>
      <c r="J135" s="16">
        <f>SUM(J127:J134)</f>
        <v>815.6</v>
      </c>
      <c r="K135" s="16"/>
      <c r="L135" s="19">
        <v>156.5</v>
      </c>
      <c r="M135" s="97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</row>
    <row r="136" spans="1:41" ht="15" thickBot="1" x14ac:dyDescent="0.3">
      <c r="A136" s="55">
        <f>A120</f>
        <v>2</v>
      </c>
      <c r="B136" s="56">
        <f>B120</f>
        <v>3</v>
      </c>
      <c r="C136" s="121" t="s">
        <v>4</v>
      </c>
      <c r="D136" s="122"/>
      <c r="E136" s="57"/>
      <c r="F136" s="58">
        <f>F126+F135</f>
        <v>1495</v>
      </c>
      <c r="G136" s="58">
        <f>G126+G135</f>
        <v>43.15</v>
      </c>
      <c r="H136" s="58">
        <f>H126+H135</f>
        <v>46</v>
      </c>
      <c r="I136" s="58">
        <f>I126+I135</f>
        <v>167.815</v>
      </c>
      <c r="J136" s="58">
        <f>J126+J135</f>
        <v>1356.3000000000002</v>
      </c>
      <c r="K136" s="58"/>
      <c r="L136" s="98">
        <f>L126+L135</f>
        <v>260.89999999999998</v>
      </c>
    </row>
    <row r="137" spans="1:41" ht="14.4" x14ac:dyDescent="0.3">
      <c r="A137" s="86">
        <v>2</v>
      </c>
      <c r="B137" s="81">
        <v>4</v>
      </c>
      <c r="C137" s="5" t="s">
        <v>19</v>
      </c>
      <c r="D137" s="5" t="s">
        <v>20</v>
      </c>
      <c r="E137" s="50" t="s">
        <v>105</v>
      </c>
      <c r="F137" s="42">
        <v>170</v>
      </c>
      <c r="G137" s="44">
        <v>5.27</v>
      </c>
      <c r="H137" s="44">
        <v>8.5</v>
      </c>
      <c r="I137" s="44">
        <v>22.78</v>
      </c>
      <c r="J137" s="42">
        <v>190.4</v>
      </c>
      <c r="K137" s="51" t="s">
        <v>110</v>
      </c>
      <c r="L137" s="32"/>
    </row>
    <row r="138" spans="1:41" ht="14.4" x14ac:dyDescent="0.3">
      <c r="A138" s="87"/>
      <c r="B138" s="59"/>
      <c r="C138" s="7"/>
      <c r="D138" s="7" t="s">
        <v>21</v>
      </c>
      <c r="E138" s="47" t="s">
        <v>106</v>
      </c>
      <c r="F138" s="43">
        <v>200</v>
      </c>
      <c r="G138" s="45">
        <v>2.9</v>
      </c>
      <c r="H138" s="45">
        <v>2.5</v>
      </c>
      <c r="I138" s="45">
        <v>19.8</v>
      </c>
      <c r="J138" s="43">
        <v>134</v>
      </c>
      <c r="K138" s="6" t="s">
        <v>111</v>
      </c>
      <c r="L138" s="35"/>
    </row>
    <row r="139" spans="1:41" ht="14.4" x14ac:dyDescent="0.3">
      <c r="A139" s="87"/>
      <c r="B139" s="59"/>
      <c r="C139" s="7"/>
      <c r="D139" s="7" t="s">
        <v>23</v>
      </c>
      <c r="E139" s="47" t="s">
        <v>58</v>
      </c>
      <c r="F139" s="43">
        <v>100</v>
      </c>
      <c r="G139" s="45">
        <v>0.44</v>
      </c>
      <c r="H139" s="45">
        <v>0.44</v>
      </c>
      <c r="I139" s="45">
        <v>10.78</v>
      </c>
      <c r="J139" s="43">
        <v>51.7</v>
      </c>
      <c r="K139" s="53" t="s">
        <v>130</v>
      </c>
      <c r="L139" s="35"/>
    </row>
    <row r="140" spans="1:41" ht="28.8" x14ac:dyDescent="0.3">
      <c r="A140" s="87"/>
      <c r="B140" s="59"/>
      <c r="C140" s="7"/>
      <c r="D140" s="84" t="s">
        <v>22</v>
      </c>
      <c r="E140" s="47" t="s">
        <v>107</v>
      </c>
      <c r="F140" s="43">
        <v>20</v>
      </c>
      <c r="G140" s="45">
        <v>1.6</v>
      </c>
      <c r="H140" s="45">
        <v>0.85</v>
      </c>
      <c r="I140" s="45">
        <v>6.7</v>
      </c>
      <c r="J140" s="43">
        <v>36</v>
      </c>
      <c r="K140" s="6" t="s">
        <v>135</v>
      </c>
      <c r="L140" s="35"/>
    </row>
    <row r="141" spans="1:41" ht="14.4" x14ac:dyDescent="0.3">
      <c r="A141" s="87"/>
      <c r="B141" s="59"/>
      <c r="C141" s="7"/>
      <c r="D141" s="84" t="s">
        <v>74</v>
      </c>
      <c r="E141" s="47" t="s">
        <v>108</v>
      </c>
      <c r="F141" s="43">
        <v>100</v>
      </c>
      <c r="G141" s="45">
        <v>5</v>
      </c>
      <c r="H141" s="45">
        <v>2.5</v>
      </c>
      <c r="I141" s="45">
        <v>8.5</v>
      </c>
      <c r="J141" s="43">
        <v>87</v>
      </c>
      <c r="K141" s="6" t="s">
        <v>134</v>
      </c>
      <c r="L141" s="35"/>
    </row>
    <row r="142" spans="1:41" ht="14.4" x14ac:dyDescent="0.3">
      <c r="A142" s="87"/>
      <c r="B142" s="59"/>
      <c r="C142" s="7"/>
      <c r="D142" s="6" t="s">
        <v>22</v>
      </c>
      <c r="E142" s="47" t="s">
        <v>109</v>
      </c>
      <c r="F142" s="43">
        <v>60</v>
      </c>
      <c r="G142" s="45">
        <v>2.6</v>
      </c>
      <c r="H142" s="45">
        <v>5</v>
      </c>
      <c r="I142" s="45">
        <v>15.1</v>
      </c>
      <c r="J142" s="43">
        <v>88.4</v>
      </c>
      <c r="K142" s="6" t="s">
        <v>153</v>
      </c>
      <c r="L142" s="35"/>
    </row>
    <row r="143" spans="1:41" ht="14.4" x14ac:dyDescent="0.3">
      <c r="A143" s="87"/>
      <c r="B143" s="59"/>
      <c r="C143" s="7"/>
      <c r="D143" s="6"/>
      <c r="E143" s="33"/>
      <c r="F143" s="34"/>
      <c r="G143" s="34"/>
      <c r="H143" s="34"/>
      <c r="I143" s="34"/>
      <c r="J143" s="34"/>
      <c r="K143" s="34"/>
      <c r="L143" s="35"/>
    </row>
    <row r="144" spans="1:41" ht="15" thickBot="1" x14ac:dyDescent="0.35">
      <c r="A144" s="88"/>
      <c r="B144" s="89"/>
      <c r="C144" s="90"/>
      <c r="D144" s="75" t="s">
        <v>32</v>
      </c>
      <c r="E144" s="80"/>
      <c r="F144" s="76">
        <f>SUM(F137:F143)</f>
        <v>650</v>
      </c>
      <c r="G144" s="76">
        <f t="shared" ref="G144:J144" si="5">SUM(G137:G143)</f>
        <v>17.809999999999999</v>
      </c>
      <c r="H144" s="76">
        <f t="shared" si="5"/>
        <v>19.79</v>
      </c>
      <c r="I144" s="76">
        <f t="shared" si="5"/>
        <v>83.66</v>
      </c>
      <c r="J144" s="76">
        <f t="shared" si="5"/>
        <v>587.5</v>
      </c>
      <c r="K144" s="76"/>
      <c r="L144" s="92">
        <v>104.4</v>
      </c>
    </row>
    <row r="145" spans="1:12" ht="14.4" x14ac:dyDescent="0.3">
      <c r="A145" s="86">
        <f>A137</f>
        <v>2</v>
      </c>
      <c r="B145" s="81">
        <f>B137</f>
        <v>4</v>
      </c>
      <c r="C145" s="5" t="s">
        <v>24</v>
      </c>
      <c r="D145" s="5" t="s">
        <v>25</v>
      </c>
      <c r="E145" s="50" t="s">
        <v>77</v>
      </c>
      <c r="F145" s="42">
        <v>60</v>
      </c>
      <c r="G145" s="44">
        <v>0.6</v>
      </c>
      <c r="H145" s="44">
        <v>0.2</v>
      </c>
      <c r="I145" s="44">
        <v>2.2000000000000002</v>
      </c>
      <c r="J145" s="42">
        <v>14.4</v>
      </c>
      <c r="K145" s="51" t="s">
        <v>78</v>
      </c>
      <c r="L145" s="32"/>
    </row>
    <row r="146" spans="1:12" ht="14.4" x14ac:dyDescent="0.3">
      <c r="A146" s="87"/>
      <c r="B146" s="59"/>
      <c r="C146" s="7"/>
      <c r="D146" s="7" t="s">
        <v>26</v>
      </c>
      <c r="E146" s="47" t="s">
        <v>112</v>
      </c>
      <c r="F146" s="43">
        <v>205</v>
      </c>
      <c r="G146" s="45">
        <v>2.29</v>
      </c>
      <c r="H146" s="45">
        <v>4.1500000000000004</v>
      </c>
      <c r="I146" s="45">
        <v>13.62</v>
      </c>
      <c r="J146" s="43">
        <v>101.7</v>
      </c>
      <c r="K146" s="6" t="s">
        <v>114</v>
      </c>
      <c r="L146" s="35"/>
    </row>
    <row r="147" spans="1:12" ht="14.4" x14ac:dyDescent="0.3">
      <c r="A147" s="87"/>
      <c r="B147" s="59"/>
      <c r="C147" s="7"/>
      <c r="D147" s="7" t="s">
        <v>27</v>
      </c>
      <c r="E147" s="47" t="s">
        <v>187</v>
      </c>
      <c r="F147" s="43">
        <v>110</v>
      </c>
      <c r="G147" s="45">
        <v>14.7</v>
      </c>
      <c r="H147" s="45">
        <v>13.75</v>
      </c>
      <c r="I147" s="45">
        <v>29.4</v>
      </c>
      <c r="J147" s="43">
        <v>251.6</v>
      </c>
      <c r="K147" s="6" t="s">
        <v>115</v>
      </c>
      <c r="L147" s="35"/>
    </row>
    <row r="148" spans="1:12" ht="14.4" x14ac:dyDescent="0.3">
      <c r="A148" s="87"/>
      <c r="B148" s="59"/>
      <c r="C148" s="7"/>
      <c r="D148" s="7" t="s">
        <v>28</v>
      </c>
      <c r="E148" s="47" t="s">
        <v>113</v>
      </c>
      <c r="F148" s="43">
        <v>150</v>
      </c>
      <c r="G148" s="45">
        <v>3.5</v>
      </c>
      <c r="H148" s="45">
        <v>6.7</v>
      </c>
      <c r="I148" s="45">
        <v>11.5</v>
      </c>
      <c r="J148" s="43">
        <v>119</v>
      </c>
      <c r="K148" s="6" t="s">
        <v>116</v>
      </c>
      <c r="L148" s="35"/>
    </row>
    <row r="149" spans="1:12" ht="14.4" x14ac:dyDescent="0.3">
      <c r="A149" s="87"/>
      <c r="B149" s="59"/>
      <c r="C149" s="7"/>
      <c r="D149" s="7" t="s">
        <v>30</v>
      </c>
      <c r="E149" s="47" t="s">
        <v>45</v>
      </c>
      <c r="F149" s="43">
        <v>40</v>
      </c>
      <c r="G149" s="45">
        <v>3.2</v>
      </c>
      <c r="H149" s="45">
        <v>1.85</v>
      </c>
      <c r="I149" s="45">
        <v>20.78</v>
      </c>
      <c r="J149" s="43">
        <v>115</v>
      </c>
      <c r="K149" s="6" t="s">
        <v>129</v>
      </c>
      <c r="L149" s="35"/>
    </row>
    <row r="150" spans="1:12" ht="28.8" x14ac:dyDescent="0.3">
      <c r="A150" s="87"/>
      <c r="B150" s="59"/>
      <c r="C150" s="7"/>
      <c r="D150" s="7" t="s">
        <v>31</v>
      </c>
      <c r="E150" s="47" t="s">
        <v>46</v>
      </c>
      <c r="F150" s="43">
        <v>20</v>
      </c>
      <c r="G150" s="45">
        <v>1.6</v>
      </c>
      <c r="H150" s="45">
        <v>0.85</v>
      </c>
      <c r="I150" s="45">
        <v>6.7</v>
      </c>
      <c r="J150" s="43">
        <v>36</v>
      </c>
      <c r="K150" s="6" t="s">
        <v>135</v>
      </c>
      <c r="L150" s="35"/>
    </row>
    <row r="151" spans="1:12" ht="14.4" x14ac:dyDescent="0.3">
      <c r="A151" s="87"/>
      <c r="B151" s="59"/>
      <c r="C151" s="7"/>
      <c r="D151" s="6" t="s">
        <v>29</v>
      </c>
      <c r="E151" s="47" t="s">
        <v>154</v>
      </c>
      <c r="F151" s="43">
        <v>200</v>
      </c>
      <c r="G151" s="45">
        <v>0.1</v>
      </c>
      <c r="H151" s="45">
        <v>0.1</v>
      </c>
      <c r="I151" s="45">
        <v>29.2</v>
      </c>
      <c r="J151" s="43">
        <v>118</v>
      </c>
      <c r="K151" s="6" t="s">
        <v>155</v>
      </c>
      <c r="L151" s="35"/>
    </row>
    <row r="152" spans="1:12" ht="14.4" x14ac:dyDescent="0.3">
      <c r="A152" s="87"/>
      <c r="B152" s="59"/>
      <c r="C152" s="7"/>
      <c r="D152" s="6"/>
      <c r="E152" s="33"/>
      <c r="F152" s="34"/>
      <c r="G152" s="34"/>
      <c r="H152" s="34"/>
      <c r="I152" s="34"/>
      <c r="J152" s="34"/>
      <c r="K152" s="34"/>
      <c r="L152" s="35"/>
    </row>
    <row r="153" spans="1:12" ht="15" thickBot="1" x14ac:dyDescent="0.35">
      <c r="A153" s="88"/>
      <c r="B153" s="89"/>
      <c r="C153" s="90"/>
      <c r="D153" s="75" t="s">
        <v>32</v>
      </c>
      <c r="E153" s="80"/>
      <c r="F153" s="76">
        <f>SUM(F145:F152)</f>
        <v>785</v>
      </c>
      <c r="G153" s="76">
        <f>SUM(G145:G152)</f>
        <v>25.990000000000002</v>
      </c>
      <c r="H153" s="76">
        <f>SUM(H145:H152)</f>
        <v>27.600000000000005</v>
      </c>
      <c r="I153" s="76">
        <f>SUM(I145:I152)</f>
        <v>113.4</v>
      </c>
      <c r="J153" s="76">
        <f>SUM(J145:J152)</f>
        <v>755.7</v>
      </c>
      <c r="K153" s="76"/>
      <c r="L153" s="92">
        <v>156.5</v>
      </c>
    </row>
    <row r="154" spans="1:12" ht="15" thickBot="1" x14ac:dyDescent="0.3">
      <c r="A154" s="55">
        <f>A137</f>
        <v>2</v>
      </c>
      <c r="B154" s="56">
        <f>B137</f>
        <v>4</v>
      </c>
      <c r="C154" s="121" t="s">
        <v>4</v>
      </c>
      <c r="D154" s="122"/>
      <c r="E154" s="57"/>
      <c r="F154" s="58">
        <f>F144+F153</f>
        <v>1435</v>
      </c>
      <c r="G154" s="58">
        <f>G144+G153</f>
        <v>43.8</v>
      </c>
      <c r="H154" s="58">
        <f>H144+H153</f>
        <v>47.39</v>
      </c>
      <c r="I154" s="58">
        <f>I144+I153</f>
        <v>197.06</v>
      </c>
      <c r="J154" s="58">
        <f>J144+J153</f>
        <v>1343.2</v>
      </c>
      <c r="K154" s="58"/>
      <c r="L154" s="98">
        <f>L144+L153</f>
        <v>260.89999999999998</v>
      </c>
    </row>
    <row r="155" spans="1:12" ht="14.4" x14ac:dyDescent="0.3">
      <c r="A155" s="86">
        <v>2</v>
      </c>
      <c r="B155" s="81">
        <v>5</v>
      </c>
      <c r="C155" s="5" t="s">
        <v>19</v>
      </c>
      <c r="D155" s="5" t="s">
        <v>20</v>
      </c>
      <c r="E155" s="50" t="s">
        <v>158</v>
      </c>
      <c r="F155" s="42">
        <v>150</v>
      </c>
      <c r="G155" s="44">
        <v>11.3</v>
      </c>
      <c r="H155" s="44">
        <v>10</v>
      </c>
      <c r="I155" s="44">
        <v>8.5</v>
      </c>
      <c r="J155" s="42">
        <v>276</v>
      </c>
      <c r="K155" s="51" t="s">
        <v>159</v>
      </c>
      <c r="L155" s="32"/>
    </row>
    <row r="156" spans="1:12" ht="14.4" x14ac:dyDescent="0.3">
      <c r="A156" s="87"/>
      <c r="B156" s="59"/>
      <c r="C156" s="7"/>
      <c r="D156" s="45" t="s">
        <v>156</v>
      </c>
      <c r="E156" s="91" t="s">
        <v>178</v>
      </c>
      <c r="F156" s="43">
        <v>60</v>
      </c>
      <c r="G156" s="45">
        <v>0.46</v>
      </c>
      <c r="H156" s="45">
        <v>3</v>
      </c>
      <c r="I156" s="45">
        <v>3.75</v>
      </c>
      <c r="J156" s="43">
        <v>51.9</v>
      </c>
      <c r="K156" s="45"/>
      <c r="L156" s="35"/>
    </row>
    <row r="157" spans="1:12" ht="14.4" x14ac:dyDescent="0.3">
      <c r="A157" s="87"/>
      <c r="B157" s="59"/>
      <c r="C157" s="7"/>
      <c r="D157" s="7" t="s">
        <v>21</v>
      </c>
      <c r="E157" s="47" t="s">
        <v>41</v>
      </c>
      <c r="F157" s="43">
        <v>200</v>
      </c>
      <c r="G157" s="45">
        <v>1.5</v>
      </c>
      <c r="H157" s="45">
        <v>1.3</v>
      </c>
      <c r="I157" s="45">
        <v>22.4</v>
      </c>
      <c r="J157" s="43">
        <v>107</v>
      </c>
      <c r="K157" s="6" t="s">
        <v>65</v>
      </c>
      <c r="L157" s="35"/>
    </row>
    <row r="158" spans="1:12" ht="14.4" x14ac:dyDescent="0.3">
      <c r="A158" s="87"/>
      <c r="B158" s="59"/>
      <c r="C158" s="7"/>
      <c r="D158" s="7" t="s">
        <v>157</v>
      </c>
      <c r="E158" s="47" t="s">
        <v>50</v>
      </c>
      <c r="F158" s="43">
        <v>35</v>
      </c>
      <c r="G158" s="45">
        <v>2.8</v>
      </c>
      <c r="H158" s="45">
        <v>1.6</v>
      </c>
      <c r="I158" s="45">
        <v>18.2</v>
      </c>
      <c r="J158" s="43">
        <v>100.6</v>
      </c>
      <c r="K158" s="6" t="s">
        <v>160</v>
      </c>
      <c r="L158" s="35"/>
    </row>
    <row r="159" spans="1:12" ht="14.4" x14ac:dyDescent="0.3">
      <c r="A159" s="87"/>
      <c r="B159" s="59"/>
      <c r="C159" s="7"/>
      <c r="D159" s="7" t="s">
        <v>23</v>
      </c>
      <c r="E159" s="47" t="s">
        <v>42</v>
      </c>
      <c r="F159" s="43">
        <v>100</v>
      </c>
      <c r="G159" s="45">
        <v>0.75</v>
      </c>
      <c r="H159" s="45"/>
      <c r="I159" s="45">
        <v>7.5</v>
      </c>
      <c r="J159" s="43">
        <v>38</v>
      </c>
      <c r="K159" s="6" t="s">
        <v>136</v>
      </c>
      <c r="L159" s="35"/>
    </row>
    <row r="160" spans="1:12" ht="28.8" x14ac:dyDescent="0.3">
      <c r="A160" s="87"/>
      <c r="B160" s="59"/>
      <c r="C160" s="7"/>
      <c r="D160" s="6" t="s">
        <v>22</v>
      </c>
      <c r="E160" s="47" t="s">
        <v>51</v>
      </c>
      <c r="F160" s="43">
        <v>20</v>
      </c>
      <c r="G160" s="45">
        <v>1.6</v>
      </c>
      <c r="H160" s="45">
        <v>0.85</v>
      </c>
      <c r="I160" s="45">
        <v>6.7</v>
      </c>
      <c r="J160" s="43">
        <v>36</v>
      </c>
      <c r="K160" s="6" t="s">
        <v>135</v>
      </c>
      <c r="L160" s="35"/>
    </row>
    <row r="161" spans="1:12" ht="14.4" x14ac:dyDescent="0.3">
      <c r="A161" s="87"/>
      <c r="B161" s="59"/>
      <c r="C161" s="7"/>
      <c r="D161" s="6"/>
      <c r="E161" s="33"/>
      <c r="F161" s="34"/>
      <c r="G161" s="34"/>
      <c r="H161" s="34"/>
      <c r="I161" s="34"/>
      <c r="J161" s="34"/>
      <c r="K161" s="34"/>
      <c r="L161" s="35"/>
    </row>
    <row r="162" spans="1:12" ht="15.75" customHeight="1" thickBot="1" x14ac:dyDescent="0.35">
      <c r="A162" s="88"/>
      <c r="B162" s="89"/>
      <c r="C162" s="90"/>
      <c r="D162" s="75" t="s">
        <v>32</v>
      </c>
      <c r="E162" s="80"/>
      <c r="F162" s="76">
        <f>SUM(F155:F161)</f>
        <v>565</v>
      </c>
      <c r="G162" s="76">
        <f t="shared" ref="G162:J162" si="6">SUM(G155:G161)</f>
        <v>18.410000000000004</v>
      </c>
      <c r="H162" s="76">
        <f t="shared" si="6"/>
        <v>16.75</v>
      </c>
      <c r="I162" s="76">
        <f t="shared" si="6"/>
        <v>67.05</v>
      </c>
      <c r="J162" s="76">
        <f t="shared" si="6"/>
        <v>609.5</v>
      </c>
      <c r="K162" s="76"/>
      <c r="L162" s="92">
        <v>104.4</v>
      </c>
    </row>
    <row r="163" spans="1:12" ht="14.4" x14ac:dyDescent="0.3">
      <c r="A163" s="17">
        <f>A155</f>
        <v>2</v>
      </c>
      <c r="B163" s="12">
        <f>B155</f>
        <v>5</v>
      </c>
      <c r="C163" s="10" t="s">
        <v>24</v>
      </c>
      <c r="D163" s="7" t="s">
        <v>25</v>
      </c>
      <c r="E163" s="46" t="s">
        <v>161</v>
      </c>
      <c r="F163" s="48">
        <v>60</v>
      </c>
      <c r="G163" s="49">
        <v>0.42</v>
      </c>
      <c r="H163" s="49">
        <v>6</v>
      </c>
      <c r="I163" s="114">
        <v>1.4</v>
      </c>
      <c r="J163" s="48">
        <v>62.6</v>
      </c>
      <c r="K163" s="54" t="s">
        <v>164</v>
      </c>
      <c r="L163" s="32"/>
    </row>
    <row r="164" spans="1:12" ht="14.4" x14ac:dyDescent="0.3">
      <c r="A164" s="17"/>
      <c r="B164" s="13"/>
      <c r="C164" s="10"/>
      <c r="D164" s="7" t="s">
        <v>26</v>
      </c>
      <c r="E164" s="47" t="s">
        <v>162</v>
      </c>
      <c r="F164" s="43">
        <v>205</v>
      </c>
      <c r="G164" s="45">
        <v>6.73</v>
      </c>
      <c r="H164" s="45">
        <v>5.39</v>
      </c>
      <c r="I164" s="115">
        <v>8.5</v>
      </c>
      <c r="J164" s="43">
        <v>109.7</v>
      </c>
      <c r="K164" s="6" t="s">
        <v>165</v>
      </c>
      <c r="L164" s="35"/>
    </row>
    <row r="165" spans="1:12" ht="14.4" x14ac:dyDescent="0.3">
      <c r="A165" s="17"/>
      <c r="B165" s="13"/>
      <c r="C165" s="10"/>
      <c r="D165" s="7" t="s">
        <v>27</v>
      </c>
      <c r="E165" s="47" t="s">
        <v>188</v>
      </c>
      <c r="F165" s="43">
        <v>150</v>
      </c>
      <c r="G165" s="45">
        <v>10.3</v>
      </c>
      <c r="H165" s="45">
        <v>5.7</v>
      </c>
      <c r="I165" s="115">
        <v>6</v>
      </c>
      <c r="J165" s="43">
        <v>103</v>
      </c>
      <c r="K165" s="6" t="s">
        <v>166</v>
      </c>
      <c r="L165" s="35"/>
    </row>
    <row r="166" spans="1:12" ht="14.4" x14ac:dyDescent="0.3">
      <c r="A166" s="17"/>
      <c r="B166" s="13"/>
      <c r="C166" s="10"/>
      <c r="D166" s="7" t="s">
        <v>28</v>
      </c>
      <c r="E166" s="47" t="s">
        <v>49</v>
      </c>
      <c r="F166" s="43">
        <v>150</v>
      </c>
      <c r="G166" s="45">
        <v>2.9</v>
      </c>
      <c r="H166" s="45">
        <v>2.9</v>
      </c>
      <c r="I166" s="115">
        <v>28.9</v>
      </c>
      <c r="J166" s="43">
        <v>153</v>
      </c>
      <c r="K166" s="6" t="s">
        <v>167</v>
      </c>
      <c r="L166" s="35"/>
    </row>
    <row r="167" spans="1:12" ht="14.4" x14ac:dyDescent="0.3">
      <c r="A167" s="17"/>
      <c r="B167" s="13"/>
      <c r="C167" s="10"/>
      <c r="D167" s="7" t="s">
        <v>29</v>
      </c>
      <c r="E167" s="116" t="s">
        <v>163</v>
      </c>
      <c r="F167" s="117">
        <v>200</v>
      </c>
      <c r="G167" s="118">
        <v>0.2</v>
      </c>
      <c r="H167" s="118">
        <v>0.2</v>
      </c>
      <c r="I167" s="119">
        <v>27.9</v>
      </c>
      <c r="J167" s="117">
        <v>115</v>
      </c>
      <c r="K167" s="120" t="s">
        <v>168</v>
      </c>
      <c r="L167" s="35"/>
    </row>
    <row r="168" spans="1:12" ht="14.4" x14ac:dyDescent="0.3">
      <c r="A168" s="17"/>
      <c r="B168" s="13"/>
      <c r="C168" s="10"/>
      <c r="D168" s="7" t="s">
        <v>30</v>
      </c>
      <c r="E168" s="47" t="s">
        <v>50</v>
      </c>
      <c r="F168" s="43">
        <v>40</v>
      </c>
      <c r="G168" s="45">
        <v>3.2</v>
      </c>
      <c r="H168" s="45">
        <v>1.85</v>
      </c>
      <c r="I168" s="115">
        <v>20.78</v>
      </c>
      <c r="J168" s="43">
        <v>115</v>
      </c>
      <c r="K168" s="6" t="s">
        <v>54</v>
      </c>
      <c r="L168" s="35"/>
    </row>
    <row r="169" spans="1:12" ht="28.8" x14ac:dyDescent="0.3">
      <c r="A169" s="17"/>
      <c r="B169" s="13"/>
      <c r="C169" s="10"/>
      <c r="D169" s="7" t="s">
        <v>31</v>
      </c>
      <c r="E169" s="47" t="s">
        <v>51</v>
      </c>
      <c r="F169" s="43">
        <v>40</v>
      </c>
      <c r="G169" s="45">
        <v>3.2</v>
      </c>
      <c r="H169" s="45">
        <v>1.7</v>
      </c>
      <c r="I169" s="115">
        <v>13.4</v>
      </c>
      <c r="J169" s="43">
        <v>72</v>
      </c>
      <c r="K169" s="6" t="s">
        <v>54</v>
      </c>
      <c r="L169" s="35"/>
    </row>
    <row r="170" spans="1:12" ht="14.4" x14ac:dyDescent="0.3">
      <c r="A170" s="17"/>
      <c r="B170" s="13"/>
      <c r="C170" s="10"/>
      <c r="D170" s="6"/>
      <c r="E170" s="47"/>
      <c r="F170" s="43"/>
      <c r="G170" s="45"/>
      <c r="H170" s="45"/>
      <c r="I170" s="45"/>
      <c r="J170" s="43"/>
      <c r="K170" s="6"/>
      <c r="L170" s="35"/>
    </row>
    <row r="171" spans="1:12" ht="14.4" x14ac:dyDescent="0.3">
      <c r="A171" s="17"/>
      <c r="B171" s="13"/>
      <c r="C171" s="10"/>
      <c r="D171" s="6"/>
      <c r="E171" s="33"/>
      <c r="F171" s="34"/>
      <c r="G171" s="34"/>
      <c r="H171" s="34"/>
      <c r="I171" s="34"/>
      <c r="J171" s="34"/>
      <c r="K171" s="34"/>
      <c r="L171" s="35"/>
    </row>
    <row r="172" spans="1:12" ht="15" thickBot="1" x14ac:dyDescent="0.35">
      <c r="A172" s="18"/>
      <c r="B172" s="14"/>
      <c r="C172" s="8"/>
      <c r="D172" s="75" t="s">
        <v>32</v>
      </c>
      <c r="E172" s="80"/>
      <c r="F172" s="101">
        <f>SUM(F163:F171)</f>
        <v>845</v>
      </c>
      <c r="G172" s="76">
        <f>SUM(G163:G171)</f>
        <v>26.95</v>
      </c>
      <c r="H172" s="76">
        <f>SUM(H163:H171)</f>
        <v>23.74</v>
      </c>
      <c r="I172" s="76">
        <f>SUM(I163:I171)</f>
        <v>106.88</v>
      </c>
      <c r="J172" s="101">
        <f>SUM(J163:J171)</f>
        <v>730.3</v>
      </c>
      <c r="K172" s="76"/>
      <c r="L172" s="92">
        <v>156.5</v>
      </c>
    </row>
    <row r="173" spans="1:12" ht="15" thickBot="1" x14ac:dyDescent="0.3">
      <c r="A173" s="22">
        <f>A155</f>
        <v>2</v>
      </c>
      <c r="B173" s="23">
        <f>B155</f>
        <v>5</v>
      </c>
      <c r="C173" s="124" t="s">
        <v>4</v>
      </c>
      <c r="D173" s="125"/>
      <c r="E173" s="24"/>
      <c r="F173" s="25">
        <f>F162+F172</f>
        <v>1410</v>
      </c>
      <c r="G173" s="25">
        <f t="shared" ref="G173" si="7">G162+G172</f>
        <v>45.36</v>
      </c>
      <c r="H173" s="25">
        <f t="shared" ref="H173" si="8">H162+H172</f>
        <v>40.489999999999995</v>
      </c>
      <c r="I173" s="25">
        <f t="shared" ref="I173" si="9">I162+I172</f>
        <v>173.93</v>
      </c>
      <c r="J173" s="25">
        <f t="shared" ref="J173:L173" si="10">J162+J172</f>
        <v>1339.8</v>
      </c>
      <c r="K173" s="25"/>
      <c r="L173" s="25">
        <f t="shared" si="10"/>
        <v>260.89999999999998</v>
      </c>
    </row>
    <row r="174" spans="1:12" ht="13.8" thickBot="1" x14ac:dyDescent="0.3">
      <c r="A174" s="20"/>
      <c r="B174" s="21"/>
      <c r="C174" s="123" t="s">
        <v>5</v>
      </c>
      <c r="D174" s="123"/>
      <c r="E174" s="123"/>
      <c r="F174" s="26">
        <f>(F22+F37+F52+F69+F86+F103+F119+F136+F154+F173)/(IF(F22=0,0,1)+IF(F37=0,0,1)+IF(F52=0,0,1)+IF(F69=0,0,1)+IF(F86=0,0,1)+IF(F103=0,0,1)+IF(F119=0,0,1)+IF(F136=0,0,1)+IF(F154=0,0,1)+IF(F173=0,0,1))</f>
        <v>1386.5</v>
      </c>
      <c r="G174" s="26">
        <f>(G22+G37+G52+G69+G86+G103+G119+G136+G154+G173)/(IF(G22=0,0,1)+IF(G37=0,0,1)+IF(G52=0,0,1)+IF(G69=0,0,1)+IF(G86=0,0,1)+IF(G103=0,0,1)+IF(G119=0,0,1)+IF(G136=0,0,1)+IF(G154=0,0,1)+IF(G173=0,0,1))</f>
        <v>44.457000000000001</v>
      </c>
      <c r="H174" s="26">
        <f>(H22+H37+H52+H69+H86+H103+H119+H136+H154+H173)/(IF(H22=0,0,1)+IF(H37=0,0,1)+IF(H52=0,0,1)+IF(H69=0,0,1)+IF(H86=0,0,1)+IF(H103=0,0,1)+IF(H119=0,0,1)+IF(H136=0,0,1)+IF(H154=0,0,1)+IF(H173=0,0,1))</f>
        <v>45.883000000000003</v>
      </c>
      <c r="I174" s="26">
        <f>(I22+I37+I52+I69+I86+I103+I119+I136+I154+I173)/(IF(I22=0,0,1)+IF(I37=0,0,1)+IF(I52=0,0,1)+IF(I69=0,0,1)+IF(I86=0,0,1)+IF(I103=0,0,1)+IF(I119=0,0,1)+IF(I136=0,0,1)+IF(I154=0,0,1)+IF(I173=0,0,1))</f>
        <v>185.3535</v>
      </c>
      <c r="J174" s="26">
        <f>(J22+J37+J52+J69+J86+J103+J119+J136+J154+J173)/(IF(J22=0,0,1)+IF(J37=0,0,1)+IF(J52=0,0,1)+IF(J69=0,0,1)+IF(J86=0,0,1)+IF(J103=0,0,1)+IF(J119=0,0,1)+IF(J136=0,0,1)+IF(J154=0,0,1)+IF(J173=0,0,1))</f>
        <v>1357.0740000000001</v>
      </c>
      <c r="K174" s="26"/>
      <c r="L174" s="26">
        <f>(L22+L37+L52+L69+L86+L103+L119+L136+L154+L173)/(IF(L22=0,0,1)+IF(L37=0,0,1)+IF(L52=0,0,1)+IF(L69=0,0,1)+IF(L86=0,0,1)+IF(L103=0,0,1)+IF(L119=0,0,1)+IF(L136=0,0,1)+IF(L154=0,0,1)+IF(L173=0,0,1))</f>
        <v>260.90000000000003</v>
      </c>
    </row>
  </sheetData>
  <mergeCells count="14">
    <mergeCell ref="C1:E1"/>
    <mergeCell ref="H1:K1"/>
    <mergeCell ref="H2:K2"/>
    <mergeCell ref="C37:D37"/>
    <mergeCell ref="C52:D52"/>
    <mergeCell ref="C69:D69"/>
    <mergeCell ref="C86:D86"/>
    <mergeCell ref="C22:D22"/>
    <mergeCell ref="C174:E174"/>
    <mergeCell ref="C173:D173"/>
    <mergeCell ref="C103:D103"/>
    <mergeCell ref="C119:D119"/>
    <mergeCell ref="C136:D136"/>
    <mergeCell ref="C154:D1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2025-04-11T07:30:12Z</dcterms:modified>
</cp:coreProperties>
</file>